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eanhomefolder/Molly Hawkins/Quotes 2026/June/"/>
    </mc:Choice>
  </mc:AlternateContent>
  <xr:revisionPtr revIDLastSave="0" documentId="8_{5FBCEE5A-9A67-364D-BC9C-41FCD4F4C25B}" xr6:coauthVersionLast="47" xr6:coauthVersionMax="47" xr10:uidLastSave="{00000000-0000-0000-0000-000000000000}"/>
  <workbookProtection workbookAlgorithmName="SHA-512" workbookHashValue="YP5hSG3eC1c3EDe553Gh0OU9Xnrpo796qH0rYb99q4a41KZBpS7CgC4SpX3pfiw9v/N2aMbgJ3ddiDo+XTERUg==" workbookSaltValue="1VRuRI6vHjnIQ8sZI5IvVQ==" workbookSpinCount="100000" lockStructure="1"/>
  <bookViews>
    <workbookView xWindow="0" yWindow="760" windowWidth="30240" windowHeight="17180" xr2:uid="{CE4D73C3-25F5-C14B-9E7C-B37A53B16366}"/>
  </bookViews>
  <sheets>
    <sheet name="ORDER REQUEST" sheetId="1" r:id="rId1"/>
    <sheet name="QUOTE" sheetId="2" state="hidden" r:id="rId2"/>
    <sheet name="PICK SHEET" sheetId="7" state="hidden" r:id="rId3"/>
    <sheet name="INVOICE" sheetId="4" state="hidden" r:id="rId4"/>
    <sheet name="INVENTORY" sheetId="5" state="hidden" r:id="rId5"/>
  </sheets>
  <definedNames>
    <definedName name="_xlnm._FilterDatabase" localSheetId="4" hidden="1">INVENTORY!$A$1:$D$1584</definedName>
    <definedName name="BinNumber" localSheetId="4">#REF!</definedName>
    <definedName name="BinNumber">#REF!</definedName>
    <definedName name="ColumnTitle1" localSheetId="4">#REF!</definedName>
    <definedName name="ColumnTitle1">#REF!</definedName>
    <definedName name="ColumnTitle2" localSheetId="4">#REF!</definedName>
    <definedName name="ColumnTitle2">#REF!</definedName>
    <definedName name="ColumnTitle3" localSheetId="4">#REF!</definedName>
    <definedName name="ColumnTitle3">#REF!</definedName>
    <definedName name="_xlnm.Print_Area" localSheetId="3">INVOICE!$A$1:$M$62</definedName>
    <definedName name="_xlnm.Print_Area" localSheetId="0">'ORDER REQUEST'!$A$1:$M$61</definedName>
    <definedName name="_xlnm.Print_Area" localSheetId="2">'PICK SHEET'!$A$1:$M$60</definedName>
    <definedName name="_xlnm.Print_Area" localSheetId="1">QUOTE!$A$1:$M$62</definedName>
    <definedName name="SKULookup" localSheetId="4">#REF!</definedName>
    <definedName name="SKU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7" i="2" l="1"/>
  <c r="C40" i="4" l="1"/>
  <c r="I40" i="4"/>
  <c r="J40" i="4"/>
  <c r="K40" i="4"/>
  <c r="M40" i="4"/>
  <c r="C41" i="4"/>
  <c r="I41" i="4"/>
  <c r="J41" i="4"/>
  <c r="K41" i="4"/>
  <c r="M41" i="4"/>
  <c r="C42" i="4"/>
  <c r="I42" i="4"/>
  <c r="J42" i="4"/>
  <c r="K42" i="4"/>
  <c r="M42" i="4"/>
  <c r="C43" i="4"/>
  <c r="I43" i="4"/>
  <c r="J43" i="4"/>
  <c r="K43" i="4"/>
  <c r="M43" i="4"/>
  <c r="C44" i="4"/>
  <c r="I44" i="4"/>
  <c r="J44" i="4"/>
  <c r="K44" i="4"/>
  <c r="M44" i="4"/>
  <c r="C45" i="4"/>
  <c r="I45" i="4"/>
  <c r="J45" i="4"/>
  <c r="K45" i="4"/>
  <c r="M45" i="4"/>
  <c r="C46" i="4"/>
  <c r="I46" i="4"/>
  <c r="J46" i="4"/>
  <c r="K46" i="4"/>
  <c r="M46" i="4"/>
  <c r="C47" i="4"/>
  <c r="I47" i="4"/>
  <c r="J47" i="4"/>
  <c r="K47" i="4"/>
  <c r="M47" i="4"/>
  <c r="C48" i="4"/>
  <c r="I48" i="4"/>
  <c r="J48" i="4"/>
  <c r="K48" i="4"/>
  <c r="M48" i="4"/>
  <c r="C49" i="4"/>
  <c r="I49" i="4"/>
  <c r="J49" i="4"/>
  <c r="K49" i="4"/>
  <c r="M49" i="4"/>
  <c r="C50" i="4"/>
  <c r="I50" i="4"/>
  <c r="J50" i="4"/>
  <c r="K50" i="4"/>
  <c r="M50" i="4"/>
  <c r="C51" i="4"/>
  <c r="I51" i="4"/>
  <c r="J51" i="4"/>
  <c r="K51" i="4"/>
  <c r="M51" i="4"/>
  <c r="C52" i="4"/>
  <c r="I52" i="4"/>
  <c r="J52" i="4"/>
  <c r="K52" i="4"/>
  <c r="M52" i="4"/>
  <c r="C53" i="4"/>
  <c r="I53" i="4"/>
  <c r="J53" i="4"/>
  <c r="K53" i="4"/>
  <c r="M53" i="4"/>
  <c r="C54" i="4"/>
  <c r="I54" i="4"/>
  <c r="M54" i="4" s="1"/>
  <c r="J54" i="4"/>
  <c r="K54" i="4"/>
  <c r="C40" i="7"/>
  <c r="I40" i="7" s="1"/>
  <c r="J40" i="7"/>
  <c r="K40" i="7"/>
  <c r="C41" i="7"/>
  <c r="I41" i="7"/>
  <c r="J41" i="7"/>
  <c r="K41" i="7"/>
  <c r="C42" i="7"/>
  <c r="J42" i="7" s="1"/>
  <c r="I42" i="7"/>
  <c r="K42" i="7"/>
  <c r="C43" i="7"/>
  <c r="J43" i="7" s="1"/>
  <c r="K43" i="7"/>
  <c r="C44" i="7"/>
  <c r="J44" i="7" s="1"/>
  <c r="K44" i="7"/>
  <c r="C45" i="7"/>
  <c r="I45" i="7" s="1"/>
  <c r="K45" i="7"/>
  <c r="C46" i="7"/>
  <c r="I46" i="7" s="1"/>
  <c r="K46" i="7"/>
  <c r="C47" i="7"/>
  <c r="I47" i="7" s="1"/>
  <c r="K47" i="7"/>
  <c r="C48" i="7"/>
  <c r="I48" i="7" s="1"/>
  <c r="J48" i="7"/>
  <c r="K48" i="7"/>
  <c r="C49" i="7"/>
  <c r="I49" i="7" s="1"/>
  <c r="K49" i="7"/>
  <c r="C50" i="7"/>
  <c r="J50" i="7" s="1"/>
  <c r="K50" i="7"/>
  <c r="C51" i="7"/>
  <c r="J51" i="7" s="1"/>
  <c r="K51" i="7"/>
  <c r="C52" i="7"/>
  <c r="J52" i="7" s="1"/>
  <c r="K52" i="7"/>
  <c r="C53" i="7"/>
  <c r="I53" i="7" s="1"/>
  <c r="K53" i="7"/>
  <c r="C54" i="7"/>
  <c r="I54" i="7" s="1"/>
  <c r="C40" i="2"/>
  <c r="I40" i="2" s="1"/>
  <c r="L40" i="2"/>
  <c r="L40" i="4" s="1"/>
  <c r="M40" i="2"/>
  <c r="C41" i="2"/>
  <c r="I41" i="2" s="1"/>
  <c r="L41" i="2"/>
  <c r="L41" i="4" s="1"/>
  <c r="M41" i="2"/>
  <c r="C42" i="2"/>
  <c r="K42" i="2" s="1"/>
  <c r="I42" i="2"/>
  <c r="J42" i="2"/>
  <c r="L42" i="2"/>
  <c r="L42" i="4" s="1"/>
  <c r="M42" i="2"/>
  <c r="C43" i="2"/>
  <c r="I43" i="2" s="1"/>
  <c r="L43" i="2"/>
  <c r="L43" i="4" s="1"/>
  <c r="M43" i="2"/>
  <c r="C44" i="2"/>
  <c r="K44" i="2" s="1"/>
  <c r="L44" i="2"/>
  <c r="L44" i="4" s="1"/>
  <c r="M44" i="2"/>
  <c r="C45" i="2"/>
  <c r="I45" i="2" s="1"/>
  <c r="L45" i="2"/>
  <c r="L45" i="4" s="1"/>
  <c r="M45" i="2"/>
  <c r="C46" i="2"/>
  <c r="I46" i="2" s="1"/>
  <c r="K46" i="2"/>
  <c r="L46" i="2"/>
  <c r="L46" i="4" s="1"/>
  <c r="M46" i="2"/>
  <c r="C47" i="2"/>
  <c r="J47" i="2" s="1"/>
  <c r="I47" i="2"/>
  <c r="K47" i="2"/>
  <c r="L47" i="2"/>
  <c r="L47" i="4" s="1"/>
  <c r="M47" i="2"/>
  <c r="C48" i="2"/>
  <c r="I48" i="2" s="1"/>
  <c r="J48" i="2"/>
  <c r="L48" i="2"/>
  <c r="L48" i="4" s="1"/>
  <c r="M48" i="2"/>
  <c r="C49" i="2"/>
  <c r="I49" i="2" s="1"/>
  <c r="L49" i="2"/>
  <c r="L49" i="4" s="1"/>
  <c r="M49" i="2"/>
  <c r="C50" i="2"/>
  <c r="K50" i="2" s="1"/>
  <c r="J50" i="2"/>
  <c r="L50" i="2"/>
  <c r="L50" i="4" s="1"/>
  <c r="M50" i="2"/>
  <c r="C51" i="2"/>
  <c r="K51" i="2" s="1"/>
  <c r="L51" i="2"/>
  <c r="L51" i="4" s="1"/>
  <c r="M51" i="2"/>
  <c r="C52" i="2"/>
  <c r="K52" i="2" s="1"/>
  <c r="L52" i="2"/>
  <c r="L52" i="4" s="1"/>
  <c r="M52" i="2"/>
  <c r="C53" i="2"/>
  <c r="I53" i="2" s="1"/>
  <c r="L53" i="2"/>
  <c r="L53" i="4" s="1"/>
  <c r="M53" i="2"/>
  <c r="C54" i="2"/>
  <c r="D61" i="1"/>
  <c r="D54" i="2" s="1"/>
  <c r="I61" i="1"/>
  <c r="K61" i="1" s="1"/>
  <c r="J61" i="1"/>
  <c r="D47" i="1"/>
  <c r="D40" i="4" s="1"/>
  <c r="I47" i="1"/>
  <c r="J47" i="1"/>
  <c r="K47" i="1"/>
  <c r="D48" i="1"/>
  <c r="D41" i="4" s="1"/>
  <c r="I48" i="1"/>
  <c r="J48" i="1"/>
  <c r="K48" i="1"/>
  <c r="D49" i="1"/>
  <c r="D42" i="7" s="1"/>
  <c r="I49" i="1"/>
  <c r="J49" i="1"/>
  <c r="K49" i="1"/>
  <c r="D50" i="1"/>
  <c r="D43" i="7" s="1"/>
  <c r="I50" i="1"/>
  <c r="J50" i="1"/>
  <c r="K50" i="1"/>
  <c r="D51" i="1"/>
  <c r="D44" i="2" s="1"/>
  <c r="I51" i="1"/>
  <c r="J51" i="1"/>
  <c r="K51" i="1"/>
  <c r="D52" i="1"/>
  <c r="D45" i="7" s="1"/>
  <c r="I52" i="1"/>
  <c r="J52" i="1"/>
  <c r="K52" i="1"/>
  <c r="D53" i="1"/>
  <c r="D46" i="2" s="1"/>
  <c r="I53" i="1"/>
  <c r="J53" i="1"/>
  <c r="K53" i="1"/>
  <c r="D54" i="1"/>
  <c r="D47" i="7" s="1"/>
  <c r="I54" i="1"/>
  <c r="J54" i="1"/>
  <c r="K54" i="1"/>
  <c r="D55" i="1"/>
  <c r="D48" i="4" s="1"/>
  <c r="I55" i="1"/>
  <c r="J55" i="1"/>
  <c r="K55" i="1"/>
  <c r="D56" i="1"/>
  <c r="D49" i="4" s="1"/>
  <c r="I56" i="1"/>
  <c r="J56" i="1"/>
  <c r="K56" i="1"/>
  <c r="D57" i="1"/>
  <c r="D50" i="7" s="1"/>
  <c r="I57" i="1"/>
  <c r="J57" i="1"/>
  <c r="K57" i="1"/>
  <c r="D58" i="1"/>
  <c r="D51" i="7" s="1"/>
  <c r="I58" i="1"/>
  <c r="J58" i="1"/>
  <c r="K58" i="1"/>
  <c r="D59" i="1"/>
  <c r="D52" i="7" s="1"/>
  <c r="I59" i="1"/>
  <c r="J59" i="1"/>
  <c r="K59" i="1"/>
  <c r="D60" i="1"/>
  <c r="D53" i="7" s="1"/>
  <c r="I60" i="1"/>
  <c r="J60" i="1"/>
  <c r="K60" i="1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20" i="7"/>
  <c r="K21" i="7"/>
  <c r="K22" i="7"/>
  <c r="K23" i="7"/>
  <c r="K24" i="7"/>
  <c r="K25" i="7"/>
  <c r="K26" i="7"/>
  <c r="K27" i="7"/>
  <c r="K28" i="7"/>
  <c r="K29" i="7"/>
  <c r="K30" i="7"/>
  <c r="K31" i="7"/>
  <c r="K32" i="7"/>
  <c r="K33" i="7"/>
  <c r="K34" i="7"/>
  <c r="K35" i="7"/>
  <c r="K36" i="7"/>
  <c r="K37" i="7"/>
  <c r="K38" i="7"/>
  <c r="K39" i="7"/>
  <c r="L20" i="2"/>
  <c r="L20" i="4" s="1"/>
  <c r="L21" i="2"/>
  <c r="L21" i="4" s="1"/>
  <c r="L22" i="2"/>
  <c r="L22" i="4" s="1"/>
  <c r="L23" i="2"/>
  <c r="L23" i="4" s="1"/>
  <c r="L24" i="2"/>
  <c r="L24" i="4" s="1"/>
  <c r="L25" i="2"/>
  <c r="L25" i="4" s="1"/>
  <c r="L26" i="2"/>
  <c r="L26" i="4" s="1"/>
  <c r="L27" i="2"/>
  <c r="L27" i="4" s="1"/>
  <c r="L28" i="2"/>
  <c r="L28" i="4" s="1"/>
  <c r="L29" i="2"/>
  <c r="L29" i="4" s="1"/>
  <c r="L30" i="2"/>
  <c r="L30" i="4" s="1"/>
  <c r="L31" i="2"/>
  <c r="L31" i="4" s="1"/>
  <c r="L32" i="2"/>
  <c r="L32" i="4" s="1"/>
  <c r="L33" i="2"/>
  <c r="L33" i="4" s="1"/>
  <c r="L34" i="2"/>
  <c r="L34" i="4" s="1"/>
  <c r="L35" i="2"/>
  <c r="L35" i="4" s="1"/>
  <c r="L36" i="2"/>
  <c r="L36" i="4" s="1"/>
  <c r="L37" i="2"/>
  <c r="L37" i="4" s="1"/>
  <c r="L38" i="2"/>
  <c r="L38" i="4" s="1"/>
  <c r="L39" i="2"/>
  <c r="L39" i="4" s="1"/>
  <c r="J23" i="1"/>
  <c r="K16" i="4" s="1"/>
  <c r="J24" i="1"/>
  <c r="K17" i="4" s="1"/>
  <c r="J25" i="1"/>
  <c r="K18" i="4" s="1"/>
  <c r="J26" i="1"/>
  <c r="K19" i="4" s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22" i="1"/>
  <c r="D40" i="2" l="1"/>
  <c r="D42" i="2"/>
  <c r="D51" i="2"/>
  <c r="D49" i="2"/>
  <c r="D49" i="7"/>
  <c r="D53" i="2"/>
  <c r="D47" i="2"/>
  <c r="D44" i="7"/>
  <c r="D40" i="7"/>
  <c r="D50" i="4"/>
  <c r="D42" i="4"/>
  <c r="D52" i="2"/>
  <c r="D51" i="4"/>
  <c r="D43" i="4"/>
  <c r="D50" i="2"/>
  <c r="D45" i="2"/>
  <c r="D43" i="2"/>
  <c r="D46" i="7"/>
  <c r="D52" i="4"/>
  <c r="D44" i="4"/>
  <c r="D48" i="2"/>
  <c r="D53" i="4"/>
  <c r="D45" i="4"/>
  <c r="D41" i="2"/>
  <c r="D48" i="7"/>
  <c r="D41" i="7"/>
  <c r="D46" i="4"/>
  <c r="D47" i="4"/>
  <c r="D54" i="4"/>
  <c r="D54" i="7"/>
  <c r="I52" i="7"/>
  <c r="I50" i="7"/>
  <c r="I44" i="7"/>
  <c r="J53" i="7"/>
  <c r="I51" i="7"/>
  <c r="J49" i="7"/>
  <c r="J45" i="7"/>
  <c r="J47" i="7"/>
  <c r="I43" i="7"/>
  <c r="J54" i="7"/>
  <c r="K54" i="7" s="1"/>
  <c r="J46" i="7"/>
  <c r="J54" i="2"/>
  <c r="I54" i="2"/>
  <c r="K49" i="2"/>
  <c r="K45" i="2"/>
  <c r="K43" i="2"/>
  <c r="K53" i="2"/>
  <c r="I50" i="2"/>
  <c r="J46" i="2"/>
  <c r="J43" i="2"/>
  <c r="K54" i="2"/>
  <c r="J51" i="2"/>
  <c r="K40" i="2"/>
  <c r="I51" i="2"/>
  <c r="K48" i="2"/>
  <c r="J40" i="2"/>
  <c r="K41" i="2"/>
  <c r="J52" i="2"/>
  <c r="J44" i="2"/>
  <c r="J53" i="2"/>
  <c r="I52" i="2"/>
  <c r="J45" i="2"/>
  <c r="I44" i="2"/>
  <c r="J49" i="2"/>
  <c r="J41" i="2"/>
  <c r="I23" i="1"/>
  <c r="K23" i="1" s="1"/>
  <c r="I24" i="1"/>
  <c r="K24" i="1" s="1"/>
  <c r="I25" i="1"/>
  <c r="J18" i="4" s="1"/>
  <c r="I26" i="1"/>
  <c r="J19" i="4" s="1"/>
  <c r="I27" i="1"/>
  <c r="K27" i="1"/>
  <c r="I28" i="1"/>
  <c r="K28" i="1"/>
  <c r="I29" i="1"/>
  <c r="K29" i="1"/>
  <c r="I30" i="1"/>
  <c r="K30" i="1"/>
  <c r="I31" i="1"/>
  <c r="K31" i="1"/>
  <c r="I32" i="1"/>
  <c r="K32" i="1"/>
  <c r="I33" i="1"/>
  <c r="K33" i="1"/>
  <c r="I34" i="1"/>
  <c r="K34" i="1"/>
  <c r="I35" i="1"/>
  <c r="K35" i="1"/>
  <c r="I36" i="1"/>
  <c r="K36" i="1"/>
  <c r="I37" i="1"/>
  <c r="K37" i="1"/>
  <c r="I38" i="1"/>
  <c r="K38" i="1"/>
  <c r="I39" i="1"/>
  <c r="K39" i="1"/>
  <c r="I40" i="1"/>
  <c r="K40" i="1"/>
  <c r="I41" i="1"/>
  <c r="K41" i="1"/>
  <c r="I42" i="1"/>
  <c r="K42" i="1"/>
  <c r="I43" i="1"/>
  <c r="K43" i="1"/>
  <c r="I44" i="1"/>
  <c r="K44" i="1"/>
  <c r="I45" i="1"/>
  <c r="K45" i="1"/>
  <c r="I46" i="1"/>
  <c r="K46" i="1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I16" i="4"/>
  <c r="I17" i="4"/>
  <c r="I18" i="4"/>
  <c r="I19" i="4"/>
  <c r="I20" i="4"/>
  <c r="J20" i="4"/>
  <c r="M20" i="4"/>
  <c r="I21" i="4"/>
  <c r="J21" i="4"/>
  <c r="M21" i="4"/>
  <c r="I22" i="4"/>
  <c r="J22" i="4"/>
  <c r="M22" i="4"/>
  <c r="I23" i="4"/>
  <c r="J23" i="4"/>
  <c r="M23" i="4"/>
  <c r="I24" i="4"/>
  <c r="J24" i="4"/>
  <c r="M24" i="4"/>
  <c r="I25" i="4"/>
  <c r="J25" i="4"/>
  <c r="M25" i="4"/>
  <c r="I26" i="4"/>
  <c r="J26" i="4"/>
  <c r="M26" i="4"/>
  <c r="I27" i="4"/>
  <c r="J27" i="4"/>
  <c r="M27" i="4"/>
  <c r="I28" i="4"/>
  <c r="J28" i="4"/>
  <c r="M28" i="4"/>
  <c r="I29" i="4"/>
  <c r="J29" i="4"/>
  <c r="M29" i="4"/>
  <c r="I30" i="4"/>
  <c r="J30" i="4"/>
  <c r="M30" i="4"/>
  <c r="I31" i="4"/>
  <c r="J31" i="4"/>
  <c r="M31" i="4"/>
  <c r="I32" i="4"/>
  <c r="J32" i="4"/>
  <c r="M32" i="4"/>
  <c r="I33" i="4"/>
  <c r="J33" i="4"/>
  <c r="M33" i="4"/>
  <c r="I34" i="4"/>
  <c r="J34" i="4"/>
  <c r="M34" i="4"/>
  <c r="I35" i="4"/>
  <c r="J35" i="4"/>
  <c r="M35" i="4"/>
  <c r="I36" i="4"/>
  <c r="J36" i="4"/>
  <c r="M36" i="4"/>
  <c r="I37" i="4"/>
  <c r="J37" i="4"/>
  <c r="M37" i="4"/>
  <c r="I38" i="4"/>
  <c r="J38" i="4"/>
  <c r="M38" i="4"/>
  <c r="I39" i="4"/>
  <c r="J39" i="4"/>
  <c r="M39" i="4"/>
  <c r="C39" i="7"/>
  <c r="J39" i="7" s="1"/>
  <c r="C38" i="7"/>
  <c r="J38" i="7" s="1"/>
  <c r="C37" i="7"/>
  <c r="J37" i="7" s="1"/>
  <c r="C36" i="7"/>
  <c r="J36" i="7" s="1"/>
  <c r="C35" i="7"/>
  <c r="J35" i="7" s="1"/>
  <c r="C34" i="7"/>
  <c r="J34" i="7" s="1"/>
  <c r="C33" i="7"/>
  <c r="J33" i="7" s="1"/>
  <c r="C32" i="7"/>
  <c r="J32" i="7" s="1"/>
  <c r="C31" i="7"/>
  <c r="J31" i="7" s="1"/>
  <c r="C30" i="7"/>
  <c r="J30" i="7" s="1"/>
  <c r="C29" i="7"/>
  <c r="J29" i="7" s="1"/>
  <c r="C28" i="7"/>
  <c r="J28" i="7" s="1"/>
  <c r="C27" i="7"/>
  <c r="J27" i="7" s="1"/>
  <c r="C26" i="7"/>
  <c r="J26" i="7" s="1"/>
  <c r="C25" i="7"/>
  <c r="J25" i="7" s="1"/>
  <c r="C24" i="7"/>
  <c r="J24" i="7" s="1"/>
  <c r="C23" i="7"/>
  <c r="J23" i="7" s="1"/>
  <c r="C22" i="7"/>
  <c r="J22" i="7" s="1"/>
  <c r="C21" i="7"/>
  <c r="J21" i="7" s="1"/>
  <c r="C20" i="7"/>
  <c r="J20" i="7" s="1"/>
  <c r="C19" i="7"/>
  <c r="J19" i="7" s="1"/>
  <c r="C18" i="7"/>
  <c r="J18" i="7" s="1"/>
  <c r="C17" i="7"/>
  <c r="J17" i="7" s="1"/>
  <c r="C16" i="7"/>
  <c r="C15" i="7"/>
  <c r="I15" i="7" s="1"/>
  <c r="J12" i="7"/>
  <c r="J11" i="7"/>
  <c r="J10" i="7"/>
  <c r="J9" i="7"/>
  <c r="E8" i="7"/>
  <c r="J7" i="7"/>
  <c r="E7" i="7"/>
  <c r="J6" i="7"/>
  <c r="E6" i="7"/>
  <c r="J5" i="7"/>
  <c r="E5" i="7"/>
  <c r="J4" i="7"/>
  <c r="E4" i="7"/>
  <c r="M19" i="4" l="1"/>
  <c r="I35" i="7"/>
  <c r="I34" i="7"/>
  <c r="I33" i="7"/>
  <c r="I27" i="7"/>
  <c r="I26" i="7"/>
  <c r="I25" i="7"/>
  <c r="I32" i="7"/>
  <c r="I24" i="7"/>
  <c r="I39" i="7"/>
  <c r="I31" i="7"/>
  <c r="I23" i="7"/>
  <c r="I38" i="7"/>
  <c r="I30" i="7"/>
  <c r="I22" i="7"/>
  <c r="I37" i="7"/>
  <c r="I29" i="7"/>
  <c r="I21" i="7"/>
  <c r="I36" i="7"/>
  <c r="I28" i="7"/>
  <c r="I20" i="7"/>
  <c r="L54" i="2"/>
  <c r="L54" i="4" s="1"/>
  <c r="M54" i="2"/>
  <c r="I16" i="7"/>
  <c r="J16" i="7"/>
  <c r="I18" i="7"/>
  <c r="K18" i="7" s="1"/>
  <c r="I17" i="7"/>
  <c r="K17" i="7" s="1"/>
  <c r="K26" i="1"/>
  <c r="I19" i="7"/>
  <c r="K19" i="7" s="1"/>
  <c r="M18" i="4"/>
  <c r="K25" i="1"/>
  <c r="J17" i="4"/>
  <c r="M17" i="4" s="1"/>
  <c r="J16" i="4"/>
  <c r="M16" i="4" s="1"/>
  <c r="J15" i="7"/>
  <c r="K15" i="7" s="1"/>
  <c r="K16" i="7" l="1"/>
  <c r="M59" i="4"/>
  <c r="F56" i="4"/>
  <c r="D23" i="1"/>
  <c r="D24" i="1"/>
  <c r="D17" i="7" s="1"/>
  <c r="D25" i="1"/>
  <c r="D26" i="1"/>
  <c r="D19" i="7" s="1"/>
  <c r="D27" i="1"/>
  <c r="D20" i="7" s="1"/>
  <c r="D28" i="1"/>
  <c r="D29" i="1"/>
  <c r="D22" i="7" s="1"/>
  <c r="D30" i="1"/>
  <c r="D31" i="1"/>
  <c r="D32" i="1"/>
  <c r="D25" i="7" s="1"/>
  <c r="D33" i="1"/>
  <c r="D34" i="1"/>
  <c r="D27" i="7" s="1"/>
  <c r="D35" i="1"/>
  <c r="D28" i="7" s="1"/>
  <c r="D36" i="1"/>
  <c r="D37" i="1"/>
  <c r="D30" i="7" s="1"/>
  <c r="D38" i="1"/>
  <c r="D39" i="1"/>
  <c r="D40" i="1"/>
  <c r="D33" i="7" s="1"/>
  <c r="D41" i="1"/>
  <c r="D42" i="1"/>
  <c r="D35" i="7" s="1"/>
  <c r="D43" i="1"/>
  <c r="D36" i="7" s="1"/>
  <c r="D44" i="1"/>
  <c r="D45" i="1"/>
  <c r="D38" i="7" s="1"/>
  <c r="D46" i="1"/>
  <c r="C16" i="2"/>
  <c r="K16" i="2" s="1"/>
  <c r="C17" i="2"/>
  <c r="K17" i="2" s="1"/>
  <c r="C18" i="2"/>
  <c r="K18" i="2" s="1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E5" i="2"/>
  <c r="C15" i="4"/>
  <c r="K15" i="4"/>
  <c r="C15" i="2"/>
  <c r="K15" i="2" s="1"/>
  <c r="I22" i="1"/>
  <c r="K22" i="1" s="1"/>
  <c r="L20" i="1" s="1"/>
  <c r="I15" i="4"/>
  <c r="D22" i="2"/>
  <c r="D22" i="1"/>
  <c r="K31" i="2" l="1"/>
  <c r="I31" i="2"/>
  <c r="J31" i="2"/>
  <c r="K22" i="2"/>
  <c r="I22" i="2"/>
  <c r="J22" i="2"/>
  <c r="K37" i="2"/>
  <c r="J37" i="2"/>
  <c r="I37" i="2"/>
  <c r="K29" i="2"/>
  <c r="J29" i="2"/>
  <c r="I29" i="2"/>
  <c r="K21" i="2"/>
  <c r="J21" i="2"/>
  <c r="I21" i="2"/>
  <c r="K38" i="2"/>
  <c r="J38" i="2"/>
  <c r="I38" i="2"/>
  <c r="K36" i="2"/>
  <c r="I36" i="2"/>
  <c r="J36" i="2"/>
  <c r="K28" i="2"/>
  <c r="I28" i="2"/>
  <c r="J28" i="2"/>
  <c r="K20" i="2"/>
  <c r="I20" i="2"/>
  <c r="J20" i="2"/>
  <c r="K27" i="2"/>
  <c r="I27" i="2"/>
  <c r="J27" i="2"/>
  <c r="K39" i="2"/>
  <c r="I39" i="2"/>
  <c r="J39" i="2"/>
  <c r="K34" i="2"/>
  <c r="I34" i="2"/>
  <c r="J34" i="2"/>
  <c r="K26" i="2"/>
  <c r="I26" i="2"/>
  <c r="J26" i="2"/>
  <c r="K35" i="2"/>
  <c r="I35" i="2"/>
  <c r="J35" i="2"/>
  <c r="K33" i="2"/>
  <c r="J33" i="2"/>
  <c r="I33" i="2"/>
  <c r="K25" i="2"/>
  <c r="I25" i="2"/>
  <c r="J25" i="2"/>
  <c r="K32" i="2"/>
  <c r="I32" i="2"/>
  <c r="J32" i="2"/>
  <c r="K24" i="2"/>
  <c r="I24" i="2"/>
  <c r="J24" i="2"/>
  <c r="K23" i="2"/>
  <c r="I23" i="2"/>
  <c r="J23" i="2"/>
  <c r="K30" i="2"/>
  <c r="I30" i="2"/>
  <c r="J30" i="2"/>
  <c r="K19" i="2"/>
  <c r="I19" i="2"/>
  <c r="J19" i="2"/>
  <c r="J18" i="2"/>
  <c r="I18" i="2"/>
  <c r="L18" i="2" s="1"/>
  <c r="L18" i="4" s="1"/>
  <c r="J17" i="2"/>
  <c r="I17" i="2"/>
  <c r="L17" i="2" s="1"/>
  <c r="L17" i="4" s="1"/>
  <c r="J16" i="2"/>
  <c r="I16" i="2"/>
  <c r="L16" i="2" s="1"/>
  <c r="L16" i="4" s="1"/>
  <c r="D27" i="2"/>
  <c r="D38" i="2"/>
  <c r="D28" i="2"/>
  <c r="D33" i="2"/>
  <c r="D30" i="2"/>
  <c r="D25" i="2"/>
  <c r="D37" i="2"/>
  <c r="D37" i="7"/>
  <c r="D29" i="2"/>
  <c r="D29" i="7"/>
  <c r="D21" i="2"/>
  <c r="D21" i="7"/>
  <c r="D18" i="2"/>
  <c r="D18" i="7"/>
  <c r="D34" i="2"/>
  <c r="D34" i="7"/>
  <c r="D16" i="2"/>
  <c r="D16" i="7"/>
  <c r="D36" i="2"/>
  <c r="D20" i="2"/>
  <c r="D32" i="2"/>
  <c r="D32" i="7"/>
  <c r="D24" i="2"/>
  <c r="D24" i="7"/>
  <c r="D35" i="2"/>
  <c r="D19" i="2"/>
  <c r="D39" i="2"/>
  <c r="D39" i="7"/>
  <c r="D31" i="2"/>
  <c r="D31" i="7"/>
  <c r="D23" i="2"/>
  <c r="D23" i="7"/>
  <c r="D26" i="2"/>
  <c r="D26" i="7"/>
  <c r="D17" i="2"/>
  <c r="D15" i="2"/>
  <c r="D15" i="7"/>
  <c r="D39" i="4"/>
  <c r="D31" i="4"/>
  <c r="D23" i="4"/>
  <c r="D38" i="4"/>
  <c r="D30" i="4"/>
  <c r="D22" i="4"/>
  <c r="D37" i="4"/>
  <c r="D29" i="4"/>
  <c r="D21" i="4"/>
  <c r="D36" i="4"/>
  <c r="D28" i="4"/>
  <c r="D20" i="4"/>
  <c r="D35" i="4"/>
  <c r="D27" i="4"/>
  <c r="D19" i="4"/>
  <c r="D34" i="4"/>
  <c r="D26" i="4"/>
  <c r="D18" i="4"/>
  <c r="D33" i="4"/>
  <c r="D25" i="4"/>
  <c r="D17" i="4"/>
  <c r="D32" i="4"/>
  <c r="D24" i="4"/>
  <c r="D16" i="4"/>
  <c r="D15" i="4"/>
  <c r="J15" i="4"/>
  <c r="M15" i="4" s="1"/>
  <c r="I15" i="2"/>
  <c r="J15" i="2"/>
  <c r="L19" i="2" l="1"/>
  <c r="L19" i="4" s="1"/>
  <c r="M19" i="2"/>
  <c r="M18" i="2"/>
  <c r="M17" i="2"/>
  <c r="M16" i="2"/>
  <c r="L15" i="2"/>
  <c r="M15" i="2"/>
  <c r="M57" i="4" s="1"/>
  <c r="J10" i="4"/>
  <c r="J11" i="4"/>
  <c r="J12" i="4"/>
  <c r="J9" i="4"/>
  <c r="J5" i="4"/>
  <c r="J6" i="4"/>
  <c r="J7" i="4"/>
  <c r="J4" i="4"/>
  <c r="E6" i="4"/>
  <c r="E7" i="4"/>
  <c r="E8" i="4"/>
  <c r="E4" i="4"/>
  <c r="J10" i="2"/>
  <c r="J11" i="2"/>
  <c r="J12" i="2"/>
  <c r="J9" i="2"/>
  <c r="J5" i="2"/>
  <c r="J6" i="2"/>
  <c r="J7" i="2"/>
  <c r="J4" i="2"/>
  <c r="E6" i="2"/>
  <c r="E7" i="2"/>
  <c r="E8" i="2"/>
  <c r="E4" i="2"/>
  <c r="L15" i="4" l="1"/>
  <c r="K57" i="2"/>
  <c r="M61" i="2"/>
  <c r="M61" i="4" s="1"/>
  <c r="C56" i="2" l="1"/>
  <c r="C56" i="4" s="1"/>
  <c r="K57" i="4" s="1"/>
</calcChain>
</file>

<file path=xl/sharedStrings.xml><?xml version="1.0" encoding="utf-8"?>
<sst xmlns="http://schemas.openxmlformats.org/spreadsheetml/2006/main" count="3140" uniqueCount="2446">
  <si>
    <t>ORDER REQUEST</t>
  </si>
  <si>
    <t>ORDER #:</t>
  </si>
  <si>
    <t>BILL TO:</t>
  </si>
  <si>
    <t>ORDER DATE:</t>
  </si>
  <si>
    <t>CUSTOMER NAME:</t>
  </si>
  <si>
    <t>CUSTOMER P.O. #:</t>
  </si>
  <si>
    <t>CUSTOMER EMAIL:</t>
  </si>
  <si>
    <t>SHIP TO:</t>
  </si>
  <si>
    <t>PLEASE COMPLETE ALL FIELDS IN BLUE.</t>
  </si>
  <si>
    <r>
      <t xml:space="preserve">Please send completed form to </t>
    </r>
    <r>
      <rPr>
        <b/>
        <sz val="16"/>
        <color theme="1"/>
        <rFont val="Aptos Narrow"/>
        <scheme val="minor"/>
      </rPr>
      <t>sales@mollyhawkins.com</t>
    </r>
    <r>
      <rPr>
        <sz val="16"/>
        <color theme="1"/>
        <rFont val="Aptos Narrow"/>
        <family val="2"/>
        <scheme val="minor"/>
      </rPr>
      <t xml:space="preserve"> for inventory review and shipping charges.</t>
    </r>
  </si>
  <si>
    <t>PLEASE NOTE CREDIT CARD PAYMENTS WILL BE CHARGED A 2.5% PROCESSING FEE.</t>
  </si>
  <si>
    <t>PLEASE SELECT THE TYPE OF INVOICE YOU WANT TO RECEIVE:</t>
  </si>
  <si>
    <t>MAIL</t>
  </si>
  <si>
    <t>PAPERLESS (EMAIL)</t>
  </si>
  <si>
    <t>CREDIT CARD</t>
  </si>
  <si>
    <r>
      <t xml:space="preserve">(NOTE: ORDER TOTAL DOES </t>
    </r>
    <r>
      <rPr>
        <b/>
        <u/>
        <sz val="14"/>
        <color theme="1"/>
        <rFont val="Aptos Narrow (Body)"/>
      </rPr>
      <t>NOT</t>
    </r>
    <r>
      <rPr>
        <sz val="14"/>
        <color theme="1"/>
        <rFont val="Aptos Narrow"/>
        <scheme val="minor"/>
      </rPr>
      <t xml:space="preserve"> INCLUDE SHIPPING CHARGES)</t>
    </r>
  </si>
  <si>
    <t>ORDER TOTAL ($)</t>
  </si>
  <si>
    <t>#</t>
  </si>
  <si>
    <t>ITEM #</t>
  </si>
  <si>
    <t>ITEM DESCRIPTION</t>
  </si>
  <si>
    <t>ITEM WT. (LBS)</t>
  </si>
  <si>
    <t>UNIT PRICE</t>
  </si>
  <si>
    <t>ORDER QUANTITY</t>
  </si>
  <si>
    <t>ITEM TOTAL ($)</t>
  </si>
  <si>
    <t>COMMENTS (OPTIONAL):</t>
  </si>
  <si>
    <t>PLEASE NOTE THE UPDATED NAME AND MAILING ADDRESS FOR PAYMENTS.</t>
  </si>
  <si>
    <t xml:space="preserve">TOTAL ITEM WT. </t>
  </si>
  <si>
    <t xml:space="preserve">POUNDS GOING </t>
  </si>
  <si>
    <t>XXX</t>
  </si>
  <si>
    <t>MILES</t>
  </si>
  <si>
    <t>TOTAL WEIGHT (LBS)</t>
  </si>
  <si>
    <t>TOTAL ($):</t>
  </si>
  <si>
    <t>NOTES:</t>
  </si>
  <si>
    <t>SHIPPING COST:</t>
  </si>
  <si>
    <t>ORDER TOTAL:</t>
  </si>
  <si>
    <t>INVOICE</t>
  </si>
  <si>
    <t>INVOICE DATE:</t>
  </si>
  <si>
    <t>UNIT WEIGHT (LBS)</t>
  </si>
  <si>
    <t>SELL PRICE</t>
  </si>
  <si>
    <t>DESCRIPTION</t>
  </si>
  <si>
    <t>100E</t>
  </si>
  <si>
    <t xml:space="preserve">170LB </t>
  </si>
  <si>
    <t>170LB100</t>
  </si>
  <si>
    <t>100F</t>
  </si>
  <si>
    <t>117E</t>
  </si>
  <si>
    <t>117F</t>
  </si>
  <si>
    <t>117F-6</t>
  </si>
  <si>
    <t>117G</t>
  </si>
  <si>
    <t>117G-6</t>
  </si>
  <si>
    <t>117H</t>
  </si>
  <si>
    <t>117H250</t>
  </si>
  <si>
    <t>117J</t>
  </si>
  <si>
    <t>117LB</t>
  </si>
  <si>
    <t>117LB100</t>
  </si>
  <si>
    <t>117LB250</t>
  </si>
  <si>
    <t>117MM</t>
  </si>
  <si>
    <t>117MM-6</t>
  </si>
  <si>
    <t>117SM</t>
  </si>
  <si>
    <t>125E</t>
  </si>
  <si>
    <t>125L</t>
  </si>
  <si>
    <t>125LSP</t>
  </si>
  <si>
    <t>125M</t>
  </si>
  <si>
    <t>125S</t>
  </si>
  <si>
    <t>125XL</t>
  </si>
  <si>
    <t>150L</t>
  </si>
  <si>
    <t>150L250</t>
  </si>
  <si>
    <t>150LSP</t>
  </si>
  <si>
    <t>150M</t>
  </si>
  <si>
    <t>150P</t>
  </si>
  <si>
    <t>150S</t>
  </si>
  <si>
    <t>84E</t>
  </si>
  <si>
    <t>84F</t>
  </si>
  <si>
    <t>84G</t>
  </si>
  <si>
    <t>84H</t>
  </si>
  <si>
    <t>84LB</t>
  </si>
  <si>
    <t>84MM</t>
  </si>
  <si>
    <t>84SM</t>
  </si>
  <si>
    <t>97E</t>
  </si>
  <si>
    <t>97EGRA</t>
  </si>
  <si>
    <t>97F</t>
  </si>
  <si>
    <t>97LB</t>
  </si>
  <si>
    <t>97LB100</t>
  </si>
  <si>
    <t>97MM</t>
  </si>
  <si>
    <t>97SM</t>
  </si>
  <si>
    <t>CBD1</t>
  </si>
  <si>
    <t>CHARL100IVO</t>
  </si>
  <si>
    <t>CHARL500IVO</t>
  </si>
  <si>
    <t>CHARM500</t>
  </si>
  <si>
    <t>COLNDXSPC</t>
  </si>
  <si>
    <t>G1218</t>
  </si>
  <si>
    <t>G1824</t>
  </si>
  <si>
    <t>G57100</t>
  </si>
  <si>
    <t>G69100</t>
  </si>
  <si>
    <t>G912</t>
  </si>
  <si>
    <t>M101</t>
  </si>
  <si>
    <t>M325X8</t>
  </si>
  <si>
    <t>M328X11</t>
  </si>
  <si>
    <t>M5X816</t>
  </si>
  <si>
    <t>M5X816HW</t>
  </si>
  <si>
    <t>M5X832</t>
  </si>
  <si>
    <t>M5X832HW</t>
  </si>
  <si>
    <t>M8X1132</t>
  </si>
  <si>
    <t>M8X1132HW</t>
  </si>
  <si>
    <t>MINI</t>
  </si>
  <si>
    <t>MMN142</t>
  </si>
  <si>
    <t>MMN143</t>
  </si>
  <si>
    <t>MMN144</t>
  </si>
  <si>
    <t>MMN145</t>
  </si>
  <si>
    <t>MMN145S</t>
  </si>
  <si>
    <t>MMN146</t>
  </si>
  <si>
    <t>MMN60</t>
  </si>
  <si>
    <t>MMN6017</t>
  </si>
  <si>
    <t>MMN6023</t>
  </si>
  <si>
    <t>PARSAGE</t>
  </si>
  <si>
    <t>PP901</t>
  </si>
  <si>
    <t>R8458</t>
  </si>
  <si>
    <t>R8458-48</t>
  </si>
  <si>
    <t>RG1218</t>
  </si>
  <si>
    <t>RG1824</t>
  </si>
  <si>
    <t>RG69</t>
  </si>
  <si>
    <t>RG912</t>
  </si>
  <si>
    <t>RV1218</t>
  </si>
  <si>
    <t>RV1824</t>
  </si>
  <si>
    <t>RV912</t>
  </si>
  <si>
    <t>STB100811-12</t>
  </si>
  <si>
    <t>STR84</t>
  </si>
  <si>
    <t>STR84-10</t>
  </si>
  <si>
    <t>STR84-40</t>
  </si>
  <si>
    <t>V1218</t>
  </si>
  <si>
    <t>V1824</t>
  </si>
  <si>
    <t>V912</t>
  </si>
  <si>
    <t>WHTNDXSPC</t>
  </si>
  <si>
    <t>X21218200</t>
  </si>
  <si>
    <t>X21824100</t>
  </si>
  <si>
    <t>X2182425</t>
  </si>
  <si>
    <t>X2810100</t>
  </si>
  <si>
    <t>X2810125</t>
  </si>
  <si>
    <t>X2810500</t>
  </si>
  <si>
    <t>1114PAN12</t>
  </si>
  <si>
    <t>1114PAN36</t>
  </si>
  <si>
    <t>1216PAN12</t>
  </si>
  <si>
    <t>1216PAN-12</t>
  </si>
  <si>
    <t>1620PAN12</t>
  </si>
  <si>
    <t>1824PAN12</t>
  </si>
  <si>
    <t>2030PAN6</t>
  </si>
  <si>
    <t>2430PAN6</t>
  </si>
  <si>
    <t>810PAN12</t>
  </si>
  <si>
    <t>912PAN12</t>
  </si>
  <si>
    <t>912PAN36</t>
  </si>
  <si>
    <t>CAN1114</t>
  </si>
  <si>
    <t>CAN1212</t>
  </si>
  <si>
    <t>CAN1620</t>
  </si>
  <si>
    <t>CAN1620-100</t>
  </si>
  <si>
    <t>CAN1824</t>
  </si>
  <si>
    <t>CAN810</t>
  </si>
  <si>
    <t>CAN912</t>
  </si>
  <si>
    <t>CANROLL</t>
  </si>
  <si>
    <t>F568</t>
  </si>
  <si>
    <t>F574</t>
  </si>
  <si>
    <t>F583</t>
  </si>
  <si>
    <t>F5976</t>
  </si>
  <si>
    <t>F6012B</t>
  </si>
  <si>
    <t>F6016B</t>
  </si>
  <si>
    <t>F6018B</t>
  </si>
  <si>
    <t>F6020B</t>
  </si>
  <si>
    <t>F6022B</t>
  </si>
  <si>
    <t>F6024B</t>
  </si>
  <si>
    <t>F6028B</t>
  </si>
  <si>
    <t>25085R</t>
  </si>
  <si>
    <t>30075PP</t>
  </si>
  <si>
    <t>32893PP</t>
  </si>
  <si>
    <t>3378LILAC</t>
  </si>
  <si>
    <t>3596THT</t>
  </si>
  <si>
    <t>3597T</t>
  </si>
  <si>
    <t>3598T</t>
  </si>
  <si>
    <t>3598THT</t>
  </si>
  <si>
    <t>3599TN</t>
  </si>
  <si>
    <t>37175PP</t>
  </si>
  <si>
    <t>4064HT</t>
  </si>
  <si>
    <t>4065HT</t>
  </si>
  <si>
    <t>70520-12</t>
  </si>
  <si>
    <t>70525-12</t>
  </si>
  <si>
    <t>70531-12</t>
  </si>
  <si>
    <t>70532-12</t>
  </si>
  <si>
    <t>73201-12</t>
  </si>
  <si>
    <t>92808HT</t>
  </si>
  <si>
    <t>92885T</t>
  </si>
  <si>
    <t>S2254</t>
  </si>
  <si>
    <t>00800SP</t>
  </si>
  <si>
    <t>80900SP</t>
  </si>
  <si>
    <t>F349400</t>
  </si>
  <si>
    <t>X22120</t>
  </si>
  <si>
    <t>X22240</t>
  </si>
  <si>
    <t>X38004-3</t>
  </si>
  <si>
    <t>X38004-5</t>
  </si>
  <si>
    <t>X43107</t>
  </si>
  <si>
    <t>X80012</t>
  </si>
  <si>
    <t>X80012-12</t>
  </si>
  <si>
    <t>230288M</t>
  </si>
  <si>
    <t>520008-500</t>
  </si>
  <si>
    <t>523630SP</t>
  </si>
  <si>
    <t>524613M</t>
  </si>
  <si>
    <t>524616-12</t>
  </si>
  <si>
    <t>524616SP</t>
  </si>
  <si>
    <t>524628-12</t>
  </si>
  <si>
    <t>524628M</t>
  </si>
  <si>
    <t>524629M</t>
  </si>
  <si>
    <t>53-0080</t>
  </si>
  <si>
    <t>561135A</t>
  </si>
  <si>
    <t>561228A</t>
  </si>
  <si>
    <t>585050-12</t>
  </si>
  <si>
    <t>587722-12</t>
  </si>
  <si>
    <t>587722M</t>
  </si>
  <si>
    <t>587801-12</t>
  </si>
  <si>
    <t>587816-12</t>
  </si>
  <si>
    <t>588106-12</t>
  </si>
  <si>
    <t>588106M</t>
  </si>
  <si>
    <t>588610-12</t>
  </si>
  <si>
    <t>588610M</t>
  </si>
  <si>
    <t>684008-500</t>
  </si>
  <si>
    <t>684240M</t>
  </si>
  <si>
    <t>684302-12</t>
  </si>
  <si>
    <t>S4142</t>
  </si>
  <si>
    <t>3448RETARDER</t>
  </si>
  <si>
    <t>B38</t>
  </si>
  <si>
    <t>3449EXTENDER</t>
  </si>
  <si>
    <t>3600-12</t>
  </si>
  <si>
    <t>36010-12</t>
  </si>
  <si>
    <t>36020-12</t>
  </si>
  <si>
    <t>3603-12</t>
  </si>
  <si>
    <t>3605-12</t>
  </si>
  <si>
    <t>4117-12</t>
  </si>
  <si>
    <t>4126-12</t>
  </si>
  <si>
    <t>4128-12</t>
  </si>
  <si>
    <t>4131-12</t>
  </si>
  <si>
    <t>4135-12</t>
  </si>
  <si>
    <t>4138-12</t>
  </si>
  <si>
    <t>4345-12</t>
  </si>
  <si>
    <t>4346-12</t>
  </si>
  <si>
    <t>4347-12</t>
  </si>
  <si>
    <t>4377-12</t>
  </si>
  <si>
    <t>4384-12</t>
  </si>
  <si>
    <t>4385-12</t>
  </si>
  <si>
    <t>S333</t>
  </si>
  <si>
    <t>S4142-12</t>
  </si>
  <si>
    <t>222019-12</t>
  </si>
  <si>
    <t>2222ASST</t>
  </si>
  <si>
    <t>2230PAN6</t>
  </si>
  <si>
    <t>224112-12</t>
  </si>
  <si>
    <t>224124-12</t>
  </si>
  <si>
    <t>2523ASST</t>
  </si>
  <si>
    <t>A3352</t>
  </si>
  <si>
    <t>B3352</t>
  </si>
  <si>
    <t>BW61</t>
  </si>
  <si>
    <t>F3352</t>
  </si>
  <si>
    <t>F3353</t>
  </si>
  <si>
    <t>GB4</t>
  </si>
  <si>
    <t>M116</t>
  </si>
  <si>
    <t>M128</t>
  </si>
  <si>
    <t>M202</t>
  </si>
  <si>
    <t>M209</t>
  </si>
  <si>
    <t>M301</t>
  </si>
  <si>
    <t>M33</t>
  </si>
  <si>
    <t>M3390</t>
  </si>
  <si>
    <t>M34</t>
  </si>
  <si>
    <t>M37</t>
  </si>
  <si>
    <t>M42</t>
  </si>
  <si>
    <t>M61</t>
  </si>
  <si>
    <t>M62</t>
  </si>
  <si>
    <t>M63</t>
  </si>
  <si>
    <t>M70</t>
  </si>
  <si>
    <t>M72</t>
  </si>
  <si>
    <t>M90</t>
  </si>
  <si>
    <t>M91</t>
  </si>
  <si>
    <t>M92</t>
  </si>
  <si>
    <t>M95</t>
  </si>
  <si>
    <t>PEN12</t>
  </si>
  <si>
    <t>R3352</t>
  </si>
  <si>
    <t>R3353</t>
  </si>
  <si>
    <t>RB101</t>
  </si>
  <si>
    <t>RB102</t>
  </si>
  <si>
    <t>RB103</t>
  </si>
  <si>
    <t>RB104</t>
  </si>
  <si>
    <t>RB105</t>
  </si>
  <si>
    <t>RB106</t>
  </si>
  <si>
    <t>RB107</t>
  </si>
  <si>
    <t>RB108</t>
  </si>
  <si>
    <t>RB109</t>
  </si>
  <si>
    <t>RB110</t>
  </si>
  <si>
    <t>RB111</t>
  </si>
  <si>
    <t>RB112</t>
  </si>
  <si>
    <t>RB114</t>
  </si>
  <si>
    <t>RB115</t>
  </si>
  <si>
    <t>RB120</t>
  </si>
  <si>
    <t>RB121</t>
  </si>
  <si>
    <t>RB122</t>
  </si>
  <si>
    <t>RB123</t>
  </si>
  <si>
    <t>RM113</t>
  </si>
  <si>
    <t>2P20</t>
  </si>
  <si>
    <t>A20</t>
  </si>
  <si>
    <t>A22</t>
  </si>
  <si>
    <t>A29</t>
  </si>
  <si>
    <t>A34</t>
  </si>
  <si>
    <t>B260</t>
  </si>
  <si>
    <t>B261</t>
  </si>
  <si>
    <t>B262</t>
  </si>
  <si>
    <t>B27</t>
  </si>
  <si>
    <t>B50</t>
  </si>
  <si>
    <t>B747</t>
  </si>
  <si>
    <t>GLUEB4</t>
  </si>
  <si>
    <t>K12</t>
  </si>
  <si>
    <t>M234</t>
  </si>
  <si>
    <t>M4</t>
  </si>
  <si>
    <t>M4H</t>
  </si>
  <si>
    <t>M7170</t>
  </si>
  <si>
    <t>MS100</t>
  </si>
  <si>
    <t>P3</t>
  </si>
  <si>
    <t>ST176</t>
  </si>
  <si>
    <t>G1</t>
  </si>
  <si>
    <t>G2</t>
  </si>
  <si>
    <t>G3</t>
  </si>
  <si>
    <t>102BJ</t>
  </si>
  <si>
    <t>102BJ-6</t>
  </si>
  <si>
    <t>103BJ</t>
  </si>
  <si>
    <t>1368BP</t>
  </si>
  <si>
    <t>4972B</t>
  </si>
  <si>
    <t>4972B-12</t>
  </si>
  <si>
    <t>4973B</t>
  </si>
  <si>
    <t>4973B-12</t>
  </si>
  <si>
    <t>4974B</t>
  </si>
  <si>
    <t>4975B</t>
  </si>
  <si>
    <t>4976B</t>
  </si>
  <si>
    <t>497B</t>
  </si>
  <si>
    <t>497B-12</t>
  </si>
  <si>
    <t>497HB</t>
  </si>
  <si>
    <t>497HB-12</t>
  </si>
  <si>
    <t>49SK</t>
  </si>
  <si>
    <t>49SK-12</t>
  </si>
  <si>
    <t>5252B</t>
  </si>
  <si>
    <t>5253B</t>
  </si>
  <si>
    <t>5254B</t>
  </si>
  <si>
    <t>5255B</t>
  </si>
  <si>
    <t>5256B</t>
  </si>
  <si>
    <t>5258B</t>
  </si>
  <si>
    <t>525B</t>
  </si>
  <si>
    <t>525BP</t>
  </si>
  <si>
    <t>525BP-12</t>
  </si>
  <si>
    <t>525BP-72</t>
  </si>
  <si>
    <t>525HB</t>
  </si>
  <si>
    <t>525HB-12</t>
  </si>
  <si>
    <t>555-12</t>
  </si>
  <si>
    <t>5572B</t>
  </si>
  <si>
    <t>5572B-12</t>
  </si>
  <si>
    <t>5574B</t>
  </si>
  <si>
    <t>5574B-12</t>
  </si>
  <si>
    <t>5574B-6</t>
  </si>
  <si>
    <t>5576B</t>
  </si>
  <si>
    <t>5576B-12</t>
  </si>
  <si>
    <t>557BP</t>
  </si>
  <si>
    <t>557BP-12</t>
  </si>
  <si>
    <t>557H</t>
  </si>
  <si>
    <t>557H-6</t>
  </si>
  <si>
    <t>558-12</t>
  </si>
  <si>
    <t>558-6</t>
  </si>
  <si>
    <t>588-12</t>
  </si>
  <si>
    <t>642P</t>
  </si>
  <si>
    <t>94012ABP</t>
  </si>
  <si>
    <t>9408APB</t>
  </si>
  <si>
    <t>970APB</t>
  </si>
  <si>
    <t>ES20</t>
  </si>
  <si>
    <t>ES20-12</t>
  </si>
  <si>
    <t>G57J</t>
  </si>
  <si>
    <t>G57MED</t>
  </si>
  <si>
    <t>G57MED-6</t>
  </si>
  <si>
    <t>G57TCK</t>
  </si>
  <si>
    <t>G57TCK-6</t>
  </si>
  <si>
    <t>G57THN</t>
  </si>
  <si>
    <t>G57THN-6</t>
  </si>
  <si>
    <t>G957H</t>
  </si>
  <si>
    <t>G957H-6</t>
  </si>
  <si>
    <t>G957M</t>
  </si>
  <si>
    <t>G957M-6</t>
  </si>
  <si>
    <t>G957S</t>
  </si>
  <si>
    <t>G957S-6</t>
  </si>
  <si>
    <t>G958</t>
  </si>
  <si>
    <t>G958-6</t>
  </si>
  <si>
    <t>HB557H-12</t>
  </si>
  <si>
    <t>K0500</t>
  </si>
  <si>
    <t>K0500-6</t>
  </si>
  <si>
    <t>K1303</t>
  </si>
  <si>
    <t>K1303-6</t>
  </si>
  <si>
    <t>K1305</t>
  </si>
  <si>
    <t>K1306</t>
  </si>
  <si>
    <t>K1306-6</t>
  </si>
  <si>
    <t>K1311</t>
  </si>
  <si>
    <t>K1311-6</t>
  </si>
  <si>
    <t>K1312</t>
  </si>
  <si>
    <t>K1312-6</t>
  </si>
  <si>
    <t>K7010</t>
  </si>
  <si>
    <t>K7010-6</t>
  </si>
  <si>
    <t>K7015</t>
  </si>
  <si>
    <t>K7020</t>
  </si>
  <si>
    <t>M642</t>
  </si>
  <si>
    <t>M2257BLUE</t>
  </si>
  <si>
    <t>M2257GREEN</t>
  </si>
  <si>
    <t>M2257HOTPINK</t>
  </si>
  <si>
    <t>M2257MAGENTA</t>
  </si>
  <si>
    <t>M2257ORANGE</t>
  </si>
  <si>
    <t>M2257RED</t>
  </si>
  <si>
    <t>M2257SET</t>
  </si>
  <si>
    <t>M2257VIOLET</t>
  </si>
  <si>
    <t>M2257YELLOW</t>
  </si>
  <si>
    <t>M25BLUE</t>
  </si>
  <si>
    <t>M25GREEN</t>
  </si>
  <si>
    <t>M25HOTPINK</t>
  </si>
  <si>
    <t>M25MAGENTA</t>
  </si>
  <si>
    <t>M25ORANGE</t>
  </si>
  <si>
    <t>M25RED</t>
  </si>
  <si>
    <t>M25VIOLET</t>
  </si>
  <si>
    <t>M25YELLOW</t>
  </si>
  <si>
    <t>M4000</t>
  </si>
  <si>
    <t>M4001</t>
  </si>
  <si>
    <t>M4002</t>
  </si>
  <si>
    <t>M4003</t>
  </si>
  <si>
    <t>M4004</t>
  </si>
  <si>
    <t>M4005</t>
  </si>
  <si>
    <t>M4006</t>
  </si>
  <si>
    <t>M4007</t>
  </si>
  <si>
    <t>M4008</t>
  </si>
  <si>
    <t>M4009</t>
  </si>
  <si>
    <t>M4010</t>
  </si>
  <si>
    <t>M4010YELLOW</t>
  </si>
  <si>
    <t>M4400</t>
  </si>
  <si>
    <t>M4401</t>
  </si>
  <si>
    <t>M4402</t>
  </si>
  <si>
    <t>M4403</t>
  </si>
  <si>
    <t>M4404</t>
  </si>
  <si>
    <t>M4405</t>
  </si>
  <si>
    <t>M4406</t>
  </si>
  <si>
    <t>M4407</t>
  </si>
  <si>
    <t>M4408</t>
  </si>
  <si>
    <t>M4409</t>
  </si>
  <si>
    <t>M4410</t>
  </si>
  <si>
    <t>M4412GRAY</t>
  </si>
  <si>
    <t>M4500</t>
  </si>
  <si>
    <t>M4501</t>
  </si>
  <si>
    <t>M4502</t>
  </si>
  <si>
    <t>M4503</t>
  </si>
  <si>
    <t>M4504</t>
  </si>
  <si>
    <t>M4505</t>
  </si>
  <si>
    <t>M4507</t>
  </si>
  <si>
    <t>M4508</t>
  </si>
  <si>
    <t>M4509</t>
  </si>
  <si>
    <t>M4510</t>
  </si>
  <si>
    <t>M4511</t>
  </si>
  <si>
    <t>M4512</t>
  </si>
  <si>
    <t>M4600</t>
  </si>
  <si>
    <t>M4601</t>
  </si>
  <si>
    <t>M4602</t>
  </si>
  <si>
    <t>M4603</t>
  </si>
  <si>
    <t>M4604</t>
  </si>
  <si>
    <t>M4605</t>
  </si>
  <si>
    <t>M4606</t>
  </si>
  <si>
    <t>M4607</t>
  </si>
  <si>
    <t>M4608</t>
  </si>
  <si>
    <t>M4609</t>
  </si>
  <si>
    <t>M4610</t>
  </si>
  <si>
    <t>M4611</t>
  </si>
  <si>
    <t>M4612PEACH</t>
  </si>
  <si>
    <t>M4700</t>
  </si>
  <si>
    <t>M4701</t>
  </si>
  <si>
    <t>M4702</t>
  </si>
  <si>
    <t>M4703</t>
  </si>
  <si>
    <t>M4704</t>
  </si>
  <si>
    <t>M4705</t>
  </si>
  <si>
    <t>M4706</t>
  </si>
  <si>
    <t>M4707</t>
  </si>
  <si>
    <t>M4708</t>
  </si>
  <si>
    <t>M4709</t>
  </si>
  <si>
    <t>M4710</t>
  </si>
  <si>
    <t>M4711</t>
  </si>
  <si>
    <t>MAGMIX</t>
  </si>
  <si>
    <t>MOL16COPPER</t>
  </si>
  <si>
    <t>MOL32</t>
  </si>
  <si>
    <t>MOLGALS</t>
  </si>
  <si>
    <t>MOLLY16BRASS</t>
  </si>
  <si>
    <t>MOLLY16GOLD</t>
  </si>
  <si>
    <t>MOLLY16SILVER</t>
  </si>
  <si>
    <t>MOLLY16TRGOLD</t>
  </si>
  <si>
    <t>SUPERGALS</t>
  </si>
  <si>
    <t>TMET5</t>
  </si>
  <si>
    <t>AMET4</t>
  </si>
  <si>
    <t>M106151</t>
  </si>
  <si>
    <t>M106152</t>
  </si>
  <si>
    <t>M106154</t>
  </si>
  <si>
    <t>M106155</t>
  </si>
  <si>
    <t>M106156</t>
  </si>
  <si>
    <t>M106158</t>
  </si>
  <si>
    <t>M106159</t>
  </si>
  <si>
    <t>M1061ASST</t>
  </si>
  <si>
    <t>M4200YELLOW</t>
  </si>
  <si>
    <t>M4201HOTPINK</t>
  </si>
  <si>
    <t>M4202ORANGE</t>
  </si>
  <si>
    <t>M4203RED</t>
  </si>
  <si>
    <t>M4204MAGENTA</t>
  </si>
  <si>
    <t>M4205BLUE</t>
  </si>
  <si>
    <t>M4206GREEN</t>
  </si>
  <si>
    <t>M4207VIOLET</t>
  </si>
  <si>
    <t>M4251</t>
  </si>
  <si>
    <t>M4253</t>
  </si>
  <si>
    <t>M4254</t>
  </si>
  <si>
    <t>M4255</t>
  </si>
  <si>
    <t>M4271</t>
  </si>
  <si>
    <t>M4272</t>
  </si>
  <si>
    <t>M4273</t>
  </si>
  <si>
    <t>M4274</t>
  </si>
  <si>
    <t>M48</t>
  </si>
  <si>
    <t>M4800</t>
  </si>
  <si>
    <t>M4800-24</t>
  </si>
  <si>
    <t>M4801</t>
  </si>
  <si>
    <t>M4802</t>
  </si>
  <si>
    <t>M4802-24</t>
  </si>
  <si>
    <t>M4802S</t>
  </si>
  <si>
    <t>M4803</t>
  </si>
  <si>
    <t>M4803S</t>
  </si>
  <si>
    <t>M4804</t>
  </si>
  <si>
    <t>M4804-24</t>
  </si>
  <si>
    <t>M4805</t>
  </si>
  <si>
    <t>M4805S</t>
  </si>
  <si>
    <t>M4806</t>
  </si>
  <si>
    <t>M4807</t>
  </si>
  <si>
    <t>M4808</t>
  </si>
  <si>
    <t>M4808-24</t>
  </si>
  <si>
    <t>M4809</t>
  </si>
  <si>
    <t>M4809-24</t>
  </si>
  <si>
    <t>M4810</t>
  </si>
  <si>
    <t>M4811</t>
  </si>
  <si>
    <t>M4811S</t>
  </si>
  <si>
    <t>M4812</t>
  </si>
  <si>
    <t>M4812-24</t>
  </si>
  <si>
    <t>M4813</t>
  </si>
  <si>
    <t>M4813-24</t>
  </si>
  <si>
    <t>M4814</t>
  </si>
  <si>
    <t>M4814-24</t>
  </si>
  <si>
    <t>M4815</t>
  </si>
  <si>
    <t>M4815-24</t>
  </si>
  <si>
    <t>M4816</t>
  </si>
  <si>
    <t>M4816S</t>
  </si>
  <si>
    <t>M4817</t>
  </si>
  <si>
    <t>M4817-24</t>
  </si>
  <si>
    <t>M4818</t>
  </si>
  <si>
    <t>M4819</t>
  </si>
  <si>
    <t>M4819-24</t>
  </si>
  <si>
    <t>M4820</t>
  </si>
  <si>
    <t>M4820-24</t>
  </si>
  <si>
    <t>M4820S</t>
  </si>
  <si>
    <t>M4821</t>
  </si>
  <si>
    <t>M4821-24</t>
  </si>
  <si>
    <t>M4821S</t>
  </si>
  <si>
    <t>M4822</t>
  </si>
  <si>
    <t>M4822-24</t>
  </si>
  <si>
    <t>M4823</t>
  </si>
  <si>
    <t>M4830</t>
  </si>
  <si>
    <t>M4830-24</t>
  </si>
  <si>
    <t>M4831</t>
  </si>
  <si>
    <t>M4831-24</t>
  </si>
  <si>
    <t>M4832</t>
  </si>
  <si>
    <t>M4832-24</t>
  </si>
  <si>
    <t>M4832S</t>
  </si>
  <si>
    <t>M48A</t>
  </si>
  <si>
    <t>M48A-BASIC</t>
  </si>
  <si>
    <t>M48BASIC</t>
  </si>
  <si>
    <t>M48S</t>
  </si>
  <si>
    <t>M49</t>
  </si>
  <si>
    <t>M4900</t>
  </si>
  <si>
    <t>M4901</t>
  </si>
  <si>
    <t>M4902</t>
  </si>
  <si>
    <t>M4903</t>
  </si>
  <si>
    <t>M4904</t>
  </si>
  <si>
    <t>M4905</t>
  </si>
  <si>
    <t>M4906</t>
  </si>
  <si>
    <t>M4907</t>
  </si>
  <si>
    <t>M4908</t>
  </si>
  <si>
    <t>M4909</t>
  </si>
  <si>
    <t>M4910</t>
  </si>
  <si>
    <t>M4911</t>
  </si>
  <si>
    <t>M4912</t>
  </si>
  <si>
    <t>M4913</t>
  </si>
  <si>
    <t>M4914</t>
  </si>
  <si>
    <t>M4915</t>
  </si>
  <si>
    <t>M4916</t>
  </si>
  <si>
    <t>M4917</t>
  </si>
  <si>
    <t>M4918</t>
  </si>
  <si>
    <t>M4919</t>
  </si>
  <si>
    <t>M4920</t>
  </si>
  <si>
    <t>M4921</t>
  </si>
  <si>
    <t>M4922</t>
  </si>
  <si>
    <t>M4923</t>
  </si>
  <si>
    <t>M4930</t>
  </si>
  <si>
    <t>M4931</t>
  </si>
  <si>
    <t>M4932</t>
  </si>
  <si>
    <t>M49A</t>
  </si>
  <si>
    <t>M49A-BASIC</t>
  </si>
  <si>
    <t>M50</t>
  </si>
  <si>
    <t>M59</t>
  </si>
  <si>
    <t>M60</t>
  </si>
  <si>
    <t>M7602</t>
  </si>
  <si>
    <t>M7604</t>
  </si>
  <si>
    <t>M7609</t>
  </si>
  <si>
    <t>M766A</t>
  </si>
  <si>
    <t>M76SET</t>
  </si>
  <si>
    <t>MOLLY8BRASS</t>
  </si>
  <si>
    <t>MOLLY8COPPER</t>
  </si>
  <si>
    <t>MOLLY8GOLD</t>
  </si>
  <si>
    <t>MOLLY8SILVER</t>
  </si>
  <si>
    <t>MFL1</t>
  </si>
  <si>
    <t>MFL2</t>
  </si>
  <si>
    <t>MFL3</t>
  </si>
  <si>
    <t>MFL4</t>
  </si>
  <si>
    <t>MFL5</t>
  </si>
  <si>
    <t>MFL6</t>
  </si>
  <si>
    <t>MFL7</t>
  </si>
  <si>
    <t>MFL8</t>
  </si>
  <si>
    <t>MFL80</t>
  </si>
  <si>
    <t>MG02</t>
  </si>
  <si>
    <t>MG38</t>
  </si>
  <si>
    <t>MG50</t>
  </si>
  <si>
    <t>MG66</t>
  </si>
  <si>
    <t>MH02</t>
  </si>
  <si>
    <t>MH1</t>
  </si>
  <si>
    <t>MH10</t>
  </si>
  <si>
    <t>MH14</t>
  </si>
  <si>
    <t>MH18</t>
  </si>
  <si>
    <t>MH20</t>
  </si>
  <si>
    <t>MH3</t>
  </si>
  <si>
    <t>MH38</t>
  </si>
  <si>
    <t>MH4</t>
  </si>
  <si>
    <t>MH41SET</t>
  </si>
  <si>
    <t>MH42</t>
  </si>
  <si>
    <t>MH5</t>
  </si>
  <si>
    <t>MH50</t>
  </si>
  <si>
    <t>MH6</t>
  </si>
  <si>
    <t>MH60</t>
  </si>
  <si>
    <t>MH61</t>
  </si>
  <si>
    <t>MH66</t>
  </si>
  <si>
    <t>MH7</t>
  </si>
  <si>
    <t>MH71</t>
  </si>
  <si>
    <t>MH75BRASS</t>
  </si>
  <si>
    <t>MH8</t>
  </si>
  <si>
    <t>MH80</t>
  </si>
  <si>
    <t>MH81</t>
  </si>
  <si>
    <t>MH82</t>
  </si>
  <si>
    <t>MH85</t>
  </si>
  <si>
    <t>MH88</t>
  </si>
  <si>
    <t>MH9</t>
  </si>
  <si>
    <t>MH94</t>
  </si>
  <si>
    <t>MHG8</t>
  </si>
  <si>
    <t>MHMW</t>
  </si>
  <si>
    <t>MHSETS</t>
  </si>
  <si>
    <t>M1105</t>
  </si>
  <si>
    <t>M1205</t>
  </si>
  <si>
    <t>M4280</t>
  </si>
  <si>
    <t>M4282</t>
  </si>
  <si>
    <t>01004249J</t>
  </si>
  <si>
    <t>01004249J-12</t>
  </si>
  <si>
    <t>01004250J</t>
  </si>
  <si>
    <t>01004250J-12</t>
  </si>
  <si>
    <t>94167096J-12</t>
  </si>
  <si>
    <t>94307096J-12</t>
  </si>
  <si>
    <t>94587096J</t>
  </si>
  <si>
    <t>94587096J-12</t>
  </si>
  <si>
    <t>5916BAG</t>
  </si>
  <si>
    <t>5938BAG</t>
  </si>
  <si>
    <t>M16</t>
  </si>
  <si>
    <t>M495</t>
  </si>
  <si>
    <t>SS321</t>
  </si>
  <si>
    <t>BK601</t>
  </si>
  <si>
    <t>BK601-12</t>
  </si>
  <si>
    <t>BK601-72</t>
  </si>
  <si>
    <t>BK602</t>
  </si>
  <si>
    <t>BK602-12</t>
  </si>
  <si>
    <t>BK603</t>
  </si>
  <si>
    <t>BK603-12</t>
  </si>
  <si>
    <t>BK604</t>
  </si>
  <si>
    <t>BK604-12</t>
  </si>
  <si>
    <t>BK605</t>
  </si>
  <si>
    <t>BK605-12</t>
  </si>
  <si>
    <t>BK606</t>
  </si>
  <si>
    <t>BK606-12</t>
  </si>
  <si>
    <t>BK61-1</t>
  </si>
  <si>
    <t>BK61-1-12</t>
  </si>
  <si>
    <t>BK675</t>
  </si>
  <si>
    <t>BK675-12</t>
  </si>
  <si>
    <t>BK681</t>
  </si>
  <si>
    <t>BK681-12</t>
  </si>
  <si>
    <t>XEPC432</t>
  </si>
  <si>
    <t>XLP50</t>
  </si>
  <si>
    <t>CS3407</t>
  </si>
  <si>
    <t>CS3409</t>
  </si>
  <si>
    <t>CS3411</t>
  </si>
  <si>
    <t>CS4712</t>
  </si>
  <si>
    <t>CS4742</t>
  </si>
  <si>
    <t>CS4925</t>
  </si>
  <si>
    <t>CS4927</t>
  </si>
  <si>
    <t>CS4933</t>
  </si>
  <si>
    <t>CS4943</t>
  </si>
  <si>
    <t>CS4944</t>
  </si>
  <si>
    <t>CS5211</t>
  </si>
  <si>
    <t>CS5214</t>
  </si>
  <si>
    <t>CS5231</t>
  </si>
  <si>
    <t>CS5234</t>
  </si>
  <si>
    <t>P104082</t>
  </si>
  <si>
    <t>P104083</t>
  </si>
  <si>
    <t>P104084</t>
  </si>
  <si>
    <t>P3407</t>
  </si>
  <si>
    <t>P3409</t>
  </si>
  <si>
    <t>P3411</t>
  </si>
  <si>
    <t>P4209</t>
  </si>
  <si>
    <t>P4212</t>
  </si>
  <si>
    <t>P4218</t>
  </si>
  <si>
    <t>P4709</t>
  </si>
  <si>
    <t>P4712</t>
  </si>
  <si>
    <t>P4718</t>
  </si>
  <si>
    <t>P4742</t>
  </si>
  <si>
    <t>P4790</t>
  </si>
  <si>
    <t>P4794</t>
  </si>
  <si>
    <t>P4809</t>
  </si>
  <si>
    <t>P4812</t>
  </si>
  <si>
    <t>P4818</t>
  </si>
  <si>
    <t>P4925</t>
  </si>
  <si>
    <t>P4927</t>
  </si>
  <si>
    <t>P4933</t>
  </si>
  <si>
    <t>P4943</t>
  </si>
  <si>
    <t>P4944</t>
  </si>
  <si>
    <t>P5211</t>
  </si>
  <si>
    <t>P5214</t>
  </si>
  <si>
    <t>P5220</t>
  </si>
  <si>
    <t>P5231</t>
  </si>
  <si>
    <t>P5234</t>
  </si>
  <si>
    <t>P5316</t>
  </si>
  <si>
    <t>P5460</t>
  </si>
  <si>
    <t>P5461</t>
  </si>
  <si>
    <t>P54611</t>
  </si>
  <si>
    <t>P5481</t>
  </si>
  <si>
    <t>P54811</t>
  </si>
  <si>
    <t>P5482</t>
  </si>
  <si>
    <t>P54821</t>
  </si>
  <si>
    <t>P5487</t>
  </si>
  <si>
    <t>P5636</t>
  </si>
  <si>
    <t>P5936</t>
  </si>
  <si>
    <t>P63000</t>
  </si>
  <si>
    <t>P63300</t>
  </si>
  <si>
    <t>P67001</t>
  </si>
  <si>
    <t>P67031</t>
  </si>
  <si>
    <t>P67081</t>
  </si>
  <si>
    <t>P67091</t>
  </si>
  <si>
    <t>P67131</t>
  </si>
  <si>
    <t>P67151</t>
  </si>
  <si>
    <t>P67171</t>
  </si>
  <si>
    <t>P67201</t>
  </si>
  <si>
    <t>P67301</t>
  </si>
  <si>
    <t>P67331</t>
  </si>
  <si>
    <t>P100599</t>
  </si>
  <si>
    <t>M49S</t>
  </si>
  <si>
    <t>MOL8COPPER</t>
  </si>
  <si>
    <t>A1013</t>
  </si>
  <si>
    <t>A1420</t>
  </si>
  <si>
    <t>M38</t>
  </si>
  <si>
    <t>RBOX</t>
  </si>
  <si>
    <t>W156</t>
  </si>
  <si>
    <t>W157</t>
  </si>
  <si>
    <t>97669BAG</t>
  </si>
  <si>
    <t>97670BAG</t>
  </si>
  <si>
    <t>BIG12</t>
  </si>
  <si>
    <t>BOK5</t>
  </si>
  <si>
    <t>BT205</t>
  </si>
  <si>
    <t>CT223</t>
  </si>
  <si>
    <t>D15</t>
  </si>
  <si>
    <t>DC1</t>
  </si>
  <si>
    <t>EASEL3</t>
  </si>
  <si>
    <t>EASEL6</t>
  </si>
  <si>
    <t>G5914BAG</t>
  </si>
  <si>
    <t>G5938</t>
  </si>
  <si>
    <t>G5938BAG</t>
  </si>
  <si>
    <t>M10</t>
  </si>
  <si>
    <t>M12</t>
  </si>
  <si>
    <t>M14</t>
  </si>
  <si>
    <t>M22</t>
  </si>
  <si>
    <t>M22BAG</t>
  </si>
  <si>
    <t>M241</t>
  </si>
  <si>
    <t>M251</t>
  </si>
  <si>
    <t>M2750</t>
  </si>
  <si>
    <t>M27BAG</t>
  </si>
  <si>
    <t>M307</t>
  </si>
  <si>
    <t>M307BAG</t>
  </si>
  <si>
    <t>M31</t>
  </si>
  <si>
    <t>M36</t>
  </si>
  <si>
    <t>M4225</t>
  </si>
  <si>
    <t>M4226</t>
  </si>
  <si>
    <t>M4227</t>
  </si>
  <si>
    <t>M4228</t>
  </si>
  <si>
    <t>M5616BAG</t>
  </si>
  <si>
    <t>M69</t>
  </si>
  <si>
    <t>M700</t>
  </si>
  <si>
    <t>MS1</t>
  </si>
  <si>
    <t>MS2</t>
  </si>
  <si>
    <t>PB228</t>
  </si>
  <si>
    <t>R4SET</t>
  </si>
  <si>
    <t>R4SETBAG</t>
  </si>
  <si>
    <t>R5910</t>
  </si>
  <si>
    <t>R5912</t>
  </si>
  <si>
    <t>R5912BAG</t>
  </si>
  <si>
    <t>R5914</t>
  </si>
  <si>
    <t>R5914BAG</t>
  </si>
  <si>
    <t>R5917BAG</t>
  </si>
  <si>
    <t>SHERPA30</t>
  </si>
  <si>
    <t>SHERPA6</t>
  </si>
  <si>
    <t>SPS2</t>
  </si>
  <si>
    <t>SS102BAG</t>
  </si>
  <si>
    <t>SS6</t>
  </si>
  <si>
    <t>SS6BAG</t>
  </si>
  <si>
    <t>ST170D</t>
  </si>
  <si>
    <t>ST170H</t>
  </si>
  <si>
    <t>ST170I</t>
  </si>
  <si>
    <t>ST177</t>
  </si>
  <si>
    <t>T110</t>
  </si>
  <si>
    <t>W156SP</t>
  </si>
  <si>
    <t>W157SP</t>
  </si>
  <si>
    <t>W5912BAG</t>
  </si>
  <si>
    <t>W5914BAG</t>
  </si>
  <si>
    <t>W5918BAG</t>
  </si>
  <si>
    <t>W5938BAG</t>
  </si>
  <si>
    <t>YSEYKC202</t>
  </si>
  <si>
    <t>10ALLTIMESETS</t>
  </si>
  <si>
    <t>CW500</t>
  </si>
  <si>
    <t>CW505</t>
  </si>
  <si>
    <t>CW507</t>
  </si>
  <si>
    <t>CW704</t>
  </si>
  <si>
    <t>HAW119</t>
  </si>
  <si>
    <t>KC206</t>
  </si>
  <si>
    <t>M110</t>
  </si>
  <si>
    <t>M111</t>
  </si>
  <si>
    <t>PB210</t>
  </si>
  <si>
    <t>ST12</t>
  </si>
  <si>
    <t>YSETKC3</t>
  </si>
  <si>
    <t>M308</t>
  </si>
  <si>
    <t>M401</t>
  </si>
  <si>
    <t>M402</t>
  </si>
  <si>
    <t>M403</t>
  </si>
  <si>
    <t>M404</t>
  </si>
  <si>
    <t>M405</t>
  </si>
  <si>
    <t>M406</t>
  </si>
  <si>
    <t>M501</t>
  </si>
  <si>
    <t>M502</t>
  </si>
  <si>
    <t>M508</t>
  </si>
  <si>
    <t>M510</t>
  </si>
  <si>
    <t>M512</t>
  </si>
  <si>
    <t>M601</t>
  </si>
  <si>
    <t>M602</t>
  </si>
  <si>
    <t>M71</t>
  </si>
  <si>
    <t>M89</t>
  </si>
  <si>
    <t>M97</t>
  </si>
  <si>
    <t>TC6</t>
  </si>
  <si>
    <t>M506</t>
  </si>
  <si>
    <t>2P</t>
  </si>
  <si>
    <t>M2</t>
  </si>
  <si>
    <t>M2100</t>
  </si>
  <si>
    <t>M85</t>
  </si>
  <si>
    <t>M98</t>
  </si>
  <si>
    <t>T1</t>
  </si>
  <si>
    <t>T41</t>
  </si>
  <si>
    <t>2436PAN6</t>
  </si>
  <si>
    <t>3910HD</t>
  </si>
  <si>
    <t>3910MED</t>
  </si>
  <si>
    <t>3910SET</t>
  </si>
  <si>
    <t>3910SOFT</t>
  </si>
  <si>
    <t>3910WHT</t>
  </si>
  <si>
    <t>M120</t>
  </si>
  <si>
    <t>M121</t>
  </si>
  <si>
    <t>M122</t>
  </si>
  <si>
    <t>M123</t>
  </si>
  <si>
    <t>M195</t>
  </si>
  <si>
    <t>M196</t>
  </si>
  <si>
    <t>M197</t>
  </si>
  <si>
    <t>M198</t>
  </si>
  <si>
    <t>M199</t>
  </si>
  <si>
    <t>MMN251</t>
  </si>
  <si>
    <t>MMN252</t>
  </si>
  <si>
    <t>MMN250</t>
  </si>
  <si>
    <t>M319</t>
  </si>
  <si>
    <t>M88</t>
  </si>
  <si>
    <t>P67021</t>
  </si>
  <si>
    <t>P67041</t>
  </si>
  <si>
    <t>P67101</t>
  </si>
  <si>
    <t>P67121</t>
  </si>
  <si>
    <t>P67141</t>
  </si>
  <si>
    <t>P67161</t>
  </si>
  <si>
    <t>P67181</t>
  </si>
  <si>
    <t>P67261</t>
  </si>
  <si>
    <t>BK60-1</t>
  </si>
  <si>
    <t>BK60-10/0-12</t>
  </si>
  <si>
    <t>BK60-1-12</t>
  </si>
  <si>
    <t>BK61-10/0</t>
  </si>
  <si>
    <t>BK61-10/0-12</t>
  </si>
  <si>
    <t>BK62-10</t>
  </si>
  <si>
    <t>BK62-10-12</t>
  </si>
  <si>
    <t>BK62-2</t>
  </si>
  <si>
    <t>BK62-2-12</t>
  </si>
  <si>
    <t>BK62-4-12</t>
  </si>
  <si>
    <t>BK62-6</t>
  </si>
  <si>
    <t>BK62-6-12</t>
  </si>
  <si>
    <t>BK62-8</t>
  </si>
  <si>
    <t>BK62-8-12</t>
  </si>
  <si>
    <t>BK63-12</t>
  </si>
  <si>
    <t>BK63-12-12</t>
  </si>
  <si>
    <t>BK63-2-12</t>
  </si>
  <si>
    <t>BK63-4-12</t>
  </si>
  <si>
    <t>BK63-6-12</t>
  </si>
  <si>
    <t>BK63-8</t>
  </si>
  <si>
    <t>BK63-8-12</t>
  </si>
  <si>
    <t>BK65-1/4</t>
  </si>
  <si>
    <t>BK65-1/4-12</t>
  </si>
  <si>
    <t>BK65-1/8</t>
  </si>
  <si>
    <t>BK65-3/8</t>
  </si>
  <si>
    <t>BK66-4-12</t>
  </si>
  <si>
    <t>BK66-6</t>
  </si>
  <si>
    <t>BK66-6-12</t>
  </si>
  <si>
    <t>BK66-8</t>
  </si>
  <si>
    <t>BK66-8-12</t>
  </si>
  <si>
    <t>BK67-3/8</t>
  </si>
  <si>
    <t>BK67-3/8-12</t>
  </si>
  <si>
    <t>M106150</t>
  </si>
  <si>
    <t>M48-5</t>
  </si>
  <si>
    <t>MOL8GOLD</t>
  </si>
  <si>
    <t>MOL8SILVER</t>
  </si>
  <si>
    <t>PREMGALS</t>
  </si>
  <si>
    <t>COMMENTS</t>
  </si>
  <si>
    <t>PICK SHEET</t>
  </si>
  <si>
    <t>P102940</t>
  </si>
  <si>
    <t>P102941</t>
  </si>
  <si>
    <t>P102942</t>
  </si>
  <si>
    <t>P102943</t>
  </si>
  <si>
    <t>P102947</t>
  </si>
  <si>
    <t>P102948</t>
  </si>
  <si>
    <t>P102949</t>
  </si>
  <si>
    <t>P102950</t>
  </si>
  <si>
    <t>P102960</t>
  </si>
  <si>
    <t>P102961</t>
  </si>
  <si>
    <t>P102993</t>
  </si>
  <si>
    <t>P102994</t>
  </si>
  <si>
    <t>P103000</t>
  </si>
  <si>
    <t>P103002</t>
  </si>
  <si>
    <t>P103004</t>
  </si>
  <si>
    <t>P103006</t>
  </si>
  <si>
    <t>P103007</t>
  </si>
  <si>
    <t>P103009</t>
  </si>
  <si>
    <t>P103010</t>
  </si>
  <si>
    <t>P103012</t>
  </si>
  <si>
    <t>P103013</t>
  </si>
  <si>
    <t>P103016</t>
  </si>
  <si>
    <t>P103017</t>
  </si>
  <si>
    <t>P103019</t>
  </si>
  <si>
    <t>P103022</t>
  </si>
  <si>
    <t>P103024</t>
  </si>
  <si>
    <t>P103025</t>
  </si>
  <si>
    <t>P103026</t>
  </si>
  <si>
    <t>P103027</t>
  </si>
  <si>
    <t>P103028</t>
  </si>
  <si>
    <t>P103029</t>
  </si>
  <si>
    <t>P103031</t>
  </si>
  <si>
    <t>P103032</t>
  </si>
  <si>
    <t>P103034</t>
  </si>
  <si>
    <t>P103036</t>
  </si>
  <si>
    <t>P103038</t>
  </si>
  <si>
    <t>P103039</t>
  </si>
  <si>
    <t>P103041</t>
  </si>
  <si>
    <t>P103042</t>
  </si>
  <si>
    <t>P103043</t>
  </si>
  <si>
    <t>P103044</t>
  </si>
  <si>
    <t>P103045</t>
  </si>
  <si>
    <t>P103048</t>
  </si>
  <si>
    <t>P103049</t>
  </si>
  <si>
    <t>P103051</t>
  </si>
  <si>
    <t>P103054</t>
  </si>
  <si>
    <t>P103056</t>
  </si>
  <si>
    <t>P103057</t>
  </si>
  <si>
    <t>P103058</t>
  </si>
  <si>
    <t>P103059</t>
  </si>
  <si>
    <t>P103060</t>
  </si>
  <si>
    <t>P103061</t>
  </si>
  <si>
    <t>P103063</t>
  </si>
  <si>
    <t>P103065</t>
  </si>
  <si>
    <t>P103067</t>
  </si>
  <si>
    <t>P103074</t>
  </si>
  <si>
    <t>P103093</t>
  </si>
  <si>
    <t>P103095</t>
  </si>
  <si>
    <t>P103400</t>
  </si>
  <si>
    <t>P103401</t>
  </si>
  <si>
    <t>P103403</t>
  </si>
  <si>
    <t>P103404</t>
  </si>
  <si>
    <t>P103405</t>
  </si>
  <si>
    <t>P103423</t>
  </si>
  <si>
    <t>P103425</t>
  </si>
  <si>
    <t>P103431</t>
  </si>
  <si>
    <t>P103432</t>
  </si>
  <si>
    <t>170LB250</t>
  </si>
  <si>
    <t>170MM</t>
  </si>
  <si>
    <t>170MM250</t>
  </si>
  <si>
    <t>170SM</t>
  </si>
  <si>
    <t>170SM250</t>
  </si>
  <si>
    <t>203WAT-1218-100</t>
  </si>
  <si>
    <t>203WAT-1218-200</t>
  </si>
  <si>
    <t>203WAT-1218-300</t>
  </si>
  <si>
    <t>203WAT-1218-400</t>
  </si>
  <si>
    <t>203WAT-1218-500</t>
  </si>
  <si>
    <t>203WAT-1824-100</t>
  </si>
  <si>
    <t>203WAT-1824-200</t>
  </si>
  <si>
    <t>203WAT-1824-300</t>
  </si>
  <si>
    <t>203WAT-1824-400</t>
  </si>
  <si>
    <t>203WAT-1824-500</t>
  </si>
  <si>
    <t>203WAT-69-100</t>
  </si>
  <si>
    <t>203WAT-912-100</t>
  </si>
  <si>
    <t>203WAT-912-200</t>
  </si>
  <si>
    <t>203WAT-912-300</t>
  </si>
  <si>
    <t>203WAT-912-400</t>
  </si>
  <si>
    <t>203WAT-912-500</t>
  </si>
  <si>
    <t>L12</t>
  </si>
  <si>
    <t>L24</t>
  </si>
  <si>
    <t>L48</t>
  </si>
  <si>
    <t>M159</t>
  </si>
  <si>
    <t>120WAT-1218-125</t>
  </si>
  <si>
    <t>120WAT-1218-250</t>
  </si>
  <si>
    <t>120WAT-1218-500</t>
  </si>
  <si>
    <t>120WAT-1824-125</t>
  </si>
  <si>
    <t>120WAT-1824-250</t>
  </si>
  <si>
    <t>120WAT-1824-500</t>
  </si>
  <si>
    <t>120WAT-69-125</t>
  </si>
  <si>
    <t>120WAT-912-125</t>
  </si>
  <si>
    <t>120WAT-912-250</t>
  </si>
  <si>
    <t>120WAT-912-500</t>
  </si>
  <si>
    <t>52-3463</t>
  </si>
  <si>
    <t>52-6948</t>
  </si>
  <si>
    <t>51-2016</t>
  </si>
  <si>
    <t>51-2024</t>
  </si>
  <si>
    <t>51-2048</t>
  </si>
  <si>
    <t>52-0108</t>
  </si>
  <si>
    <t>52-1617</t>
  </si>
  <si>
    <t>52-3409</t>
  </si>
  <si>
    <t>52-3410</t>
  </si>
  <si>
    <t>52-3714</t>
  </si>
  <si>
    <t>52-5817</t>
  </si>
  <si>
    <t>52-8016</t>
  </si>
  <si>
    <t>52-3348</t>
  </si>
  <si>
    <t>52-8816</t>
  </si>
  <si>
    <t>52-8815</t>
  </si>
  <si>
    <t>MODELING CLAY CLASSPACK</t>
  </si>
  <si>
    <t>CRAYOLA MODEL MAGIC NEON (2 LB)</t>
  </si>
  <si>
    <t>CRAYOLA WHITE MODEL MAGIC (75)</t>
  </si>
  <si>
    <t>CRAYOLA CONSTRUCTION CRAYONS (24CT)</t>
  </si>
  <si>
    <t>CRAYOLA GLITTER CRAYONS (16CT)</t>
  </si>
  <si>
    <t>CRAYOLA METALLIC FX CRAYONS (16CT)</t>
  </si>
  <si>
    <t>CRAYOLA ULTRA-WASHABLE CRAYONS (48CT)</t>
  </si>
  <si>
    <t>1 DOZEN CHARCOAL PENCILS HARD</t>
  </si>
  <si>
    <t>1 DOZEN CHARCOAL PENCILS MEDIUM</t>
  </si>
  <si>
    <t>1 DOZEN CHARCOAL PENCILS SOFT</t>
  </si>
  <si>
    <t>1 DOZEN CHARCOAL PENCILS WHITE</t>
  </si>
  <si>
    <t>COMPRESSED GRAPHITE (4CT)</t>
  </si>
  <si>
    <t>NUCLEAR FLATS (96 COUNT)</t>
  </si>
  <si>
    <t>NUCLEAR ROUNDS (96 COUNT)</t>
  </si>
  <si>
    <t>NUCLEAR FLATS (SET OF 6)</t>
  </si>
  <si>
    <t>NUCLEAR ROUND (SET OF 6)</t>
  </si>
  <si>
    <t>WILLOW CHARCOAL THIN 2-4MM (18 CT)</t>
  </si>
  <si>
    <t>WILLOW CHARCOAL MEDIUM 5-7MM (10CT)</t>
  </si>
  <si>
    <t>WILLOW CHARCOAL THICK 7-9MM (6CT)</t>
  </si>
  <si>
    <t>#6 BIG ROUND</t>
  </si>
  <si>
    <t>BLANK BOOKLET 8X11 HW COVER</t>
  </si>
  <si>
    <t>YOU BOOK! (40+)</t>
  </si>
  <si>
    <t>SCHOOL MINI CANVAS</t>
  </si>
  <si>
    <t>PRANG GLUE STICKS WHITE .28 OZ.</t>
  </si>
  <si>
    <t>PRANG GLUE STICKS WHITE 1.27 OZ.</t>
  </si>
  <si>
    <t>PAINT PALETTE 10-WELL 6.75"</t>
  </si>
  <si>
    <t>SPONGE</t>
  </si>
  <si>
    <t>MINI-4"X6" 32-PG</t>
  </si>
  <si>
    <t>18"X24" WHITE CORRUGATED 1 SIDE</t>
  </si>
  <si>
    <t>STUMPS SET OF 6 (1-6) *SOLD OUT*</t>
  </si>
  <si>
    <t>CRAYOLA COLORED MODEL MAGIC (75)</t>
  </si>
  <si>
    <t>PRANG 12-SET COLORED PENCILS</t>
  </si>
  <si>
    <t>#5 BLUNT SCISSORS</t>
  </si>
  <si>
    <t>ONE HOLE PENCIL SHARPENER</t>
  </si>
  <si>
    <t>6-PACK TORTILLONS</t>
  </si>
  <si>
    <t>SIDEWALK CHALK BUCKET (16 PCS)</t>
  </si>
  <si>
    <t>SCHOOL MINI EASLEY</t>
  </si>
  <si>
    <t>SHARPIE FINE POINT BLACK (12)</t>
  </si>
  <si>
    <t>TRU-RAY 12X18 BLACK (50 SHEETS)</t>
  </si>
  <si>
    <t>SHARPIE ULTRA FINE BLACK (12)</t>
  </si>
  <si>
    <t>MOLLY FAN BRUSH</t>
  </si>
  <si>
    <t>PRANG 8-COLOR OVAL PANS + BRUSH</t>
  </si>
  <si>
    <t>SIDEWALK CHALK BUCKET (24 PCS)</t>
  </si>
  <si>
    <t>5MM 260 QUILLING PAPER STRIPS</t>
  </si>
  <si>
    <t>12 PRO PENCILS IN TIN</t>
  </si>
  <si>
    <t>SANDPAPER PADDLE GENERIC</t>
  </si>
  <si>
    <t>3 WHITE CHARCOAL PENCILS</t>
  </si>
  <si>
    <t>3/4" FLAT NU-CLEAR</t>
  </si>
  <si>
    <t>SPECIAL .74OZ GLUE STICK</t>
  </si>
  <si>
    <t>5" BIG LITTLE BIT... PALETTE</t>
  </si>
  <si>
    <t>PRANG 16-COLOR OVAL PAN + BRUSH</t>
  </si>
  <si>
    <t>BIG KIDS #1 LINER (QTY.12+)</t>
  </si>
  <si>
    <t>PRANG GLUE STICKS PURPLE 1.27 OZ.</t>
  </si>
  <si>
    <t>TRU-RAY 12X18 WHITE (50 SHEETS)</t>
  </si>
  <si>
    <t>SCRAPECUTTER</t>
  </si>
  <si>
    <t>ORIOLE #2 PENCILS (12)</t>
  </si>
  <si>
    <t>QUILLING TOOL-DOUBLE TIP</t>
  </si>
  <si>
    <t>SOFT CUT LINO BLOCK 4X5.5</t>
  </si>
  <si>
    <t>MISS MOLLY ERASER 10-PACK</t>
  </si>
  <si>
    <t>GENERAL PENCIL SET</t>
  </si>
  <si>
    <t>BIG KIDS #4 ROUND (QTY.12+)</t>
  </si>
  <si>
    <t>SCHOOL EASLEY</t>
  </si>
  <si>
    <t>YOU BOOK! (10+)</t>
  </si>
  <si>
    <t>LONG HANDLE SET WITH FREE CASE</t>
  </si>
  <si>
    <t>#8 SCISSORS</t>
  </si>
  <si>
    <t>TRU-RAY 9X12 WHITE (50 SHEETS)</t>
  </si>
  <si>
    <t>TRU-RAY 9X12 BLACK (50 SHEETS)</t>
  </si>
  <si>
    <t>8X10 CANVAS PANELS PACK OF 12</t>
  </si>
  <si>
    <t>BOX OF 3 PRANG OVAL STRIPS 8COLS</t>
  </si>
  <si>
    <t>WOODEN MANIKIN 8" TALL</t>
  </si>
  <si>
    <t>PRANG HALF PANS + BRUSH 8-COLOR</t>
  </si>
  <si>
    <t>ONE 11X14 STRETCHED CANVAS</t>
  </si>
  <si>
    <t>5 BRUSH MIXED SET **SOLD OUT**</t>
  </si>
  <si>
    <t>MIDNIGHT 146# BLACK 11.5X17.5 25</t>
  </si>
  <si>
    <t>SIDEWALK CHALK BUCKET (48 PCS)</t>
  </si>
  <si>
    <t>PRANG 8 TEMPERA CAKES *SOLD OUT*</t>
  </si>
  <si>
    <t>#2 FAN *SOLD OUT*</t>
  </si>
  <si>
    <t>TRU-RAY 12X18 BLUE (50 SHEETS)</t>
  </si>
  <si>
    <t>ONE 16X20 STRETCHED CANVAS</t>
  </si>
  <si>
    <t>TRU-RAY 12X18 SKY BLUE (50 SHEETS)</t>
  </si>
  <si>
    <t>LINO CARVING 7 PC SET</t>
  </si>
  <si>
    <t>TRU-RAY 12X18 YELLOW (50 SHEETS)</t>
  </si>
  <si>
    <t>CRAYOLA 4 CT CRAYONS 360-CASE</t>
  </si>
  <si>
    <t>1" BIG FLAT</t>
  </si>
  <si>
    <t>BASIC 6 WELL PALETTE</t>
  </si>
  <si>
    <t>BIG KIDS #10 ROUND (QTY.12+)</t>
  </si>
  <si>
    <t>3.25" LITTLE BIT... PALETTE</t>
  </si>
  <si>
    <t>BIG KIDS #6 FLAT (QTY.12+)</t>
  </si>
  <si>
    <t>7MM 260 QUILLING STRIPS</t>
  </si>
  <si>
    <t>.17 OZ (5 ML) 6-POT STRIP</t>
  </si>
  <si>
    <t>ARTIST SKETCH 6X9</t>
  </si>
  <si>
    <t>117# 9X12 (500) SUPER DRAWING</t>
  </si>
  <si>
    <t>BIG KIDS #6 ROUND (QTY.12+)</t>
  </si>
  <si>
    <t>SANFORD DESIGN EBONY PENCIL (12)</t>
  </si>
  <si>
    <t>ONE 18X24 STRETCHED CANVAS</t>
  </si>
  <si>
    <t>117# 12X18 117-LB SUPER DRAWING</t>
  </si>
  <si>
    <t>9X12 CANVAS PANELS</t>
  </si>
  <si>
    <t>BIG KIDS #4 FLAT (QTY.12+)</t>
  </si>
  <si>
    <t>TRU-RAY 9X12 YELLOW (50 SHEETS)</t>
  </si>
  <si>
    <t>CRAYOLA COLORS OF THE WORLD CRAYONS (24CT)</t>
  </si>
  <si>
    <t>97# 12X18 (500) 97-LB SUPER DRAW</t>
  </si>
  <si>
    <t>SPEEDBALL ASSORTMENT</t>
  </si>
  <si>
    <t>PRISMA THICK LEAD (24 COLOR SET)</t>
  </si>
  <si>
    <t>DETAIL SCISSORS</t>
  </si>
  <si>
    <t>PRANG OVAL REFILL YELLOW (12)</t>
  </si>
  <si>
    <t>PALETTE KNIFE</t>
  </si>
  <si>
    <t>10MM 260 QUILLING STRIPS</t>
  </si>
  <si>
    <t>BIG KIDS #12 FLAT (QTY.12+)</t>
  </si>
  <si>
    <t>SLEEVELESS APRON</t>
  </si>
  <si>
    <t>97# 9X12 (500) 97-LB SUPER DRAW</t>
  </si>
  <si>
    <t>TRU-RAY 12X18 TURQUOISE (50 SHEETS)</t>
  </si>
  <si>
    <t>18 COUNT WATERCOLOR SET</t>
  </si>
  <si>
    <t>PRANG OVAL REFILL BLUE (12)</t>
  </si>
  <si>
    <t>4-OZ SPRAY BOTTLE</t>
  </si>
  <si>
    <t>4 FOAM BRUSHES **SOLD OUT**</t>
  </si>
  <si>
    <t>12 WATERCOLOR BRUSH PENS</t>
  </si>
  <si>
    <t>4-OZ EMPTY BOTTLE *DISCONTINUED*</t>
  </si>
  <si>
    <t>SHARPIE 24-COLOR SET</t>
  </si>
  <si>
    <t>11X14 CANVAS PANELS PACK OF 12</t>
  </si>
  <si>
    <t>LINOLEUM UNMOUNTED 6X8</t>
  </si>
  <si>
    <t>DRAWING PAPER 117# 8.5X11 (500)</t>
  </si>
  <si>
    <t>LARGE 3ML PIPETTE</t>
  </si>
  <si>
    <t>SHARPIE CHISEL TIP BLACK (12)</t>
  </si>
  <si>
    <t>TRU-RAY 9X12 TURQUOISE (50 SHEETS)</t>
  </si>
  <si>
    <t>TRU-RAY 12X18 HOLIDAY RED (50 SHEETS)</t>
  </si>
  <si>
    <t>6 MIXED SET</t>
  </si>
  <si>
    <t>MOLLY ACRYLIC TITAN WHITE (64OZ)</t>
  </si>
  <si>
    <t>TRU-RAY 12X18 HOLIDAY GREEN (50 SHEETS)</t>
  </si>
  <si>
    <t>EASY TO HOLD PLASTIC PALETTE</t>
  </si>
  <si>
    <t>CHENILLE STEMS 40-PACK</t>
  </si>
  <si>
    <t>CRAYOLA CONSTRUCTION CRAYONS (400 CT)</t>
  </si>
  <si>
    <t>BIG KIDS #8 ROUND (QTY. 12+)</t>
  </si>
  <si>
    <t>BIG KIDS #8 FLAT (QTY.12+)</t>
  </si>
  <si>
    <t>MIDNIGHT 60# BLACK 11.5 SOLD OUT</t>
  </si>
  <si>
    <t>TRU-RAY 18X24 BLACK (50 SHEETS)</t>
  </si>
  <si>
    <t>4.25" LITTLE BIT MORE... PALETTE</t>
  </si>
  <si>
    <t>117# 18X24 SUPER DRAWING PAPER</t>
  </si>
  <si>
    <t>QUILLING TOOL-SINGLE EDGE</t>
  </si>
  <si>
    <t>BIG ROUND SUPERPACK (40 BRUSHES)</t>
  </si>
  <si>
    <t>TRU-RAY 9X12 BLUE (50 SHEETS)</t>
  </si>
  <si>
    <t>TRU-RAY 9X12 FESTIVE RED (50 SHEETS)</t>
  </si>
  <si>
    <t>TRU-RAY 12X18 WARM ASSORTED (50 SHEETS)</t>
  </si>
  <si>
    <t>#7 SCISSORS</t>
  </si>
  <si>
    <t>6 CANDY COLORED KIDS BRUSHES</t>
  </si>
  <si>
    <t>TRU-RAY 12X18 FESTIVE RED (50 SHEETS)</t>
  </si>
  <si>
    <t>TRU-RAY 12X18 COOL ASSORTED (50 SHEETS)</t>
  </si>
  <si>
    <t>CRAYOLA PEARL CRAYONS (24CT)</t>
  </si>
  <si>
    <t>TWO HOLE BASIC SHARPENER</t>
  </si>
  <si>
    <t>PRANG OVAL REFILL RED (12)</t>
  </si>
  <si>
    <t>CRAYOLA NEON CRAYONS (24CT)</t>
  </si>
  <si>
    <t>TRU-RAY 9X12 HOLIDAY GREEN (50 SHEETS)</t>
  </si>
  <si>
    <t>BIG KIDS #2 ROUND (QTY. 12+)</t>
  </si>
  <si>
    <t>BIG KIDS #10 ROUND</t>
  </si>
  <si>
    <t>BIG KIDS 3/8" ANGULAR</t>
  </si>
  <si>
    <t>TRU-RAY 9X12 PURPLE (50 SHEETS)</t>
  </si>
  <si>
    <t>TRU-RAY 12X18 GRAY (50 SHEETS)</t>
  </si>
  <si>
    <t>LINOLEUM UNMOUNTED 8X10</t>
  </si>
  <si>
    <t>12 PRISMACOLOR PENCILS IN TIN</t>
  </si>
  <si>
    <t>SUPERPACK OF BIG FLAT BRUSHES</t>
  </si>
  <si>
    <t>TRU-RAY 9X12 SHOCKING PINK (50 SHEETS)</t>
  </si>
  <si>
    <t>1/2" BIG FLAT</t>
  </si>
  <si>
    <t>9X12" 120 WATERCOLOR PAPER (500 SHEETS)</t>
  </si>
  <si>
    <t>TRU-RAY 12X18 ORANGE (50 SHEETS)</t>
  </si>
  <si>
    <t>DRAWING PAPER 117# 11X17 (500)</t>
  </si>
  <si>
    <t>TRU-RAY 9X12 HOLIDAY RED (50 SHEETS)</t>
  </si>
  <si>
    <t>TRU-RAY 9X12 PINK (50 SHEETS)</t>
  </si>
  <si>
    <t>TRU-RAY 12X18 FESTIVE GREEN (50 SHEETS)</t>
  </si>
  <si>
    <t>PRISMA THICK WHITE (12)</t>
  </si>
  <si>
    <t>TRU-RAY 12X18 ROYAL BLUE (50 SHEETS)</t>
  </si>
  <si>
    <t>TRU-RAY 12X18 BRILLIANT LIME (50 SHEETS)</t>
  </si>
  <si>
    <t>TRU-RAY 9X12 SKY BLUE (50 SHEETS)</t>
  </si>
  <si>
    <t>12 WATERCOLOR SET ON PALETTE</t>
  </si>
  <si>
    <t>BIG KIDS 6 DETAIL BLUEBERRY</t>
  </si>
  <si>
    <t>TRU-RAY 9X12 ORANGE (50 SHEETS)</t>
  </si>
  <si>
    <t>PORTFOLIO WATER SOLUBLE OIL (12)</t>
  </si>
  <si>
    <t>SOFT CUT LINO BLOCK 2.75X4.5</t>
  </si>
  <si>
    <t>DRAWING PAPER 117# 12X18 (500)</t>
  </si>
  <si>
    <t>6 MIXED SET (QTY.12+)</t>
  </si>
  <si>
    <t>BIG KIDS #8 FILBERT (QTY.12+)</t>
  </si>
  <si>
    <t>3/8" BIG FLAT</t>
  </si>
  <si>
    <t>12 TUBE WATERCOOR SET 12ML</t>
  </si>
  <si>
    <t>TRU-RAY 9X12 WARM BROWN (50 SHEETS)</t>
  </si>
  <si>
    <t>PORTFOLIO OIL PASTELS (24)</t>
  </si>
  <si>
    <t>6 ANGULARS 2-4-6-8-10-12</t>
  </si>
  <si>
    <t>5/8" ANGULAR **SOLD OUT**</t>
  </si>
  <si>
    <t>#12 BIG ROUND</t>
  </si>
  <si>
    <t>SHARPIE FINE POINT (12-COLOR SET)</t>
  </si>
  <si>
    <t>24 ACRYLIC PAINT SET 12ML</t>
  </si>
  <si>
    <t>6 FILBERTS</t>
  </si>
  <si>
    <t>PRISMA COLOR (24-SET)</t>
  </si>
  <si>
    <t>DRAWING PAPER 97# 8.5X11 (500)</t>
  </si>
  <si>
    <t>GIGANTIC 11" SCISSORS</t>
  </si>
  <si>
    <t>TRU-RAY 9X12 DARK BROWN (50 SHEETS)</t>
  </si>
  <si>
    <t>TRU-RAY 12X18 MAGENTA (50 SHEETS)</t>
  </si>
  <si>
    <t>TRU-RAY 12X18 PURPLE (50 SHEETS)</t>
  </si>
  <si>
    <t>#5 POINTED SCISSORS</t>
  </si>
  <si>
    <t>TRU-RAY 9X12 FESTIVE GREEN (50 SHEETS)</t>
  </si>
  <si>
    <t>TRU-RAY 9X12 BRILLIANT LIME (50 SHEETS)</t>
  </si>
  <si>
    <t>PRISMA COLOR 132-SET</t>
  </si>
  <si>
    <t>TRU-RAY 12X18 ATOMIC BLUE (50 SHEETS)</t>
  </si>
  <si>
    <t>SHARPIE MARKERS SILVER (12)</t>
  </si>
  <si>
    <t>BIG KIDS 6 ROUNDS LIME GREEN</t>
  </si>
  <si>
    <t>BIG KIDS #1 LINER</t>
  </si>
  <si>
    <t>SET OF 4 BIG ROUNDS</t>
  </si>
  <si>
    <t>PRISMA THICK BLACK (12)</t>
  </si>
  <si>
    <t>2" GESSO BRUSH</t>
  </si>
  <si>
    <t>TRU-RAY 12X18 WARM BROWN (50 SHEETS)</t>
  </si>
  <si>
    <t>32-OZ EMPTY BOTTLE</t>
  </si>
  <si>
    <t>250 SHEETS 18X24 117-LB SDP</t>
  </si>
  <si>
    <t>GENERAL KISS-OFF STI **SOLD OUT**</t>
  </si>
  <si>
    <t>12X18 84-LB SDP 500 SHEETS</t>
  </si>
  <si>
    <t>TRU-RAY 12X18 LIVELY LEMON (50 SHEETS)</t>
  </si>
  <si>
    <t>BIG KIDS #4 FILBERT (QTY.12+)</t>
  </si>
  <si>
    <t>MOLLY ACRYLIC TITAN WHITE (16OZ)</t>
  </si>
  <si>
    <t>PRANG OVAL REFILL ORANGE (12)</t>
  </si>
  <si>
    <t>SET OF 4 BIG FLATS</t>
  </si>
  <si>
    <t>4-OZ EMPTY GLUE BOTTLE</t>
  </si>
  <si>
    <t>17.5X23 MOLLY MIDNIGHT 25-SHEETS</t>
  </si>
  <si>
    <t>TRU-RAY 12X18 PINK (50 SHEETS)</t>
  </si>
  <si>
    <t>TRU-RAY 12X18 CLASSIC ASSORTED (50 SHEETS)</t>
  </si>
  <si>
    <t>96 ROUND BRUSHES</t>
  </si>
  <si>
    <t>PRANG GLUE STICKS *DISCONTINUED*</t>
  </si>
  <si>
    <t>CRAYOLA GLITTER CRAYONS (24CT)</t>
  </si>
  <si>
    <t>SHARPIE MARKER GOLD (12)</t>
  </si>
  <si>
    <t>PRANG OVAL REFILL GREEN (12)</t>
  </si>
  <si>
    <t>50 #11 X BLADES</t>
  </si>
  <si>
    <t>PRANG OVAL REFILL MAGENTA (12)</t>
  </si>
  <si>
    <t>117# 8.5X11 (500) SUPER DRAWING</t>
  </si>
  <si>
    <t>TRU-RAY 12X18 VIBRANT ASSORTED (50 SHEETS)</t>
  </si>
  <si>
    <t>PRANG OVAL REFILL VIOLET (12)</t>
  </si>
  <si>
    <t>MOLLY ACRYLIC MARS BLACK (64OZ)</t>
  </si>
  <si>
    <t>12 ACRYLIC TUBE SET 12ML</t>
  </si>
  <si>
    <t>PRANG 16 WC HALF PAN SET</t>
  </si>
  <si>
    <t>TRU-RAY 9X12 ROYAL BLUE (50 SHEETS)</t>
  </si>
  <si>
    <t>SUPERPAK 100 FLATS</t>
  </si>
  <si>
    <t>CRAYOLA OIL PASTELS (16)</t>
  </si>
  <si>
    <t>PRANG OVAL REFILL TURQUOISE (12)</t>
  </si>
  <si>
    <t>48 PRISMACOLOR PENCILS IN A TIN</t>
  </si>
  <si>
    <t>BLOCK PRINTING INK WHITE (5 OZ.)</t>
  </si>
  <si>
    <t>MOLLY'S ACRYLIC GESSO WHITE 1GAL</t>
  </si>
  <si>
    <t>TRU-RAY 9X12 MAGENTA (50 SHEETS)</t>
  </si>
  <si>
    <t>TRU-RAY 12X18 SHOCKING PINK (50 SHEETS)</t>
  </si>
  <si>
    <t>12X18 PACON 89 DRAWING PAPER</t>
  </si>
  <si>
    <t>CRAYOLA OIL PASTELS (28)</t>
  </si>
  <si>
    <t>24-CLR FINE TIP PASTEL SHARPIES</t>
  </si>
  <si>
    <t>4 FANS (QTY.12+)</t>
  </si>
  <si>
    <t>60 FLAT NUCLEAR BRUSHES 12, 8, 4</t>
  </si>
  <si>
    <t>60 ROUND NUCLEAR BRUSHES 12, 8, 4</t>
  </si>
  <si>
    <t>CRAYOLA OIL PASTELS (336)</t>
  </si>
  <si>
    <t>16-OZ EMPTY BOTTLE</t>
  </si>
  <si>
    <t>12X16 CANVAS PANELS PACK OF 12</t>
  </si>
  <si>
    <t>4" HARD BRAYER</t>
  </si>
  <si>
    <t>TRU-RAY 12X18 VIOLET (50 SHEETS)</t>
  </si>
  <si>
    <t>PINK PEARL ERASER LARGE</t>
  </si>
  <si>
    <t>12 NEON OIL PASTELS</t>
  </si>
  <si>
    <t>GRADUATE 12 SET COLORED PENCILS</t>
  </si>
  <si>
    <t>ONE 8X10 STRETCHED CANVAS</t>
  </si>
  <si>
    <t>3" GESSO BRUSH</t>
  </si>
  <si>
    <t>BONUS PK:7 GOLDEN TAKLON BRUSHES</t>
  </si>
  <si>
    <t>TRU-RAY 12X18 DARK BROWN (50 SHEETS)</t>
  </si>
  <si>
    <t>PRANG PASTELLO ARTIST CHALK (24)</t>
  </si>
  <si>
    <t>2.25" X-WIDE FLAT</t>
  </si>
  <si>
    <t>5 4-PKS TICONDEROGA VINYL ERASER</t>
  </si>
  <si>
    <t>BLOCK PRINTING INK BLACK (5 OZ.)</t>
  </si>
  <si>
    <t>KNEADED RUBBER ERASER LARGE</t>
  </si>
  <si>
    <t>BIG KID'S 32 FLAT (QTY.12+)</t>
  </si>
  <si>
    <t>PRANG PASTELLO ARTIST CHALK (12)</t>
  </si>
  <si>
    <t>CRAYOLA CONSRUCTION PAPER CRAYONS (16CT)</t>
  </si>
  <si>
    <t>GENERAL SEMI-HEX PENCIL 6B (12)</t>
  </si>
  <si>
    <t>TRU-RAY 9X12 ATOMIC BLUE (50 SHEETS)</t>
  </si>
  <si>
    <t>6 ROUNDS 2-4-6-8-10-12</t>
  </si>
  <si>
    <t>MIRADO BLACK WARRIOR #2 PENCIL DZ</t>
  </si>
  <si>
    <t>CARD STOCK BLACK 8 1/2 X 11</t>
  </si>
  <si>
    <t>TRU-RAY 9X12 GRAY (50 SHEETS)</t>
  </si>
  <si>
    <t>TRU-RAY 18X24 CLASSIC ASSORTED (50 SHEETS)</t>
  </si>
  <si>
    <t>9X12" UCREATE 90LB WATERCOLOR PAPER (50 SHEETS)</t>
  </si>
  <si>
    <t>12X18" 120 WATERCOLOR PAPER (500 SHEETS)</t>
  </si>
  <si>
    <t>97# 18X24 (500) SUPER DRAWING</t>
  </si>
  <si>
    <t>PRISMA NUPASTEL (36 COLOR SET)</t>
  </si>
  <si>
    <t>MOLLY WATERCOLOR YELLOW (8OZ)</t>
  </si>
  <si>
    <t>SUPER SHARPIE BLACK (12)</t>
  </si>
  <si>
    <t>KNEADED RUBBER ERASER MEDIUM</t>
  </si>
  <si>
    <t>PRANG OVAL REFILL BLACK (12)</t>
  </si>
  <si>
    <t>SET OF 4 TWEEZERS</t>
  </si>
  <si>
    <t>TRU-RAY 12X18 ALMOND (50 SHEETS)</t>
  </si>
  <si>
    <t>PACON DRAWING 9X12 WHITE (500)</t>
  </si>
  <si>
    <t>4" SOFT BRAYER</t>
  </si>
  <si>
    <t>TRU-RAY 9X12 VIOLET (50 SHEETS)</t>
  </si>
  <si>
    <t>RED BAREN</t>
  </si>
  <si>
    <t>GENERAL CHARCOAL PENCIL WHITE</t>
  </si>
  <si>
    <t>BIG KIDS #1 SCRIPT (QTY.12+)</t>
  </si>
  <si>
    <t>MOLLY'S MODEL PASTE 1 GALLON</t>
  </si>
  <si>
    <t>TRU-RAY 9X12 SALMON (50 SHEETS)</t>
  </si>
  <si>
    <t>PRANG OVAL REFILL BROWN (12)</t>
  </si>
  <si>
    <t>BIG KIDS 3/8" COMB</t>
  </si>
  <si>
    <t>TRU-RAY 9X12 SHADES OF ME (50 SHEETS)</t>
  </si>
  <si>
    <t>9X12 PACON89 DRAWING PAPER (500)</t>
  </si>
  <si>
    <t>NO-SPILL PAINT CUP</t>
  </si>
  <si>
    <t>TAGBOARD 125# WHITE 8.5X11 (500)</t>
  </si>
  <si>
    <t>TAGBOARD 125# WHITE 12X18 (500)</t>
  </si>
  <si>
    <t>TRU-RAY 9X12 VIBRANT ASSORTED (50 SHEETS)</t>
  </si>
  <si>
    <t>TRU-RAY 9X12 ALMOND (50 SHEETS)</t>
  </si>
  <si>
    <t>TRU-RAY 9X12 ELECTRIC ORANGE (50 SHEETS)</t>
  </si>
  <si>
    <t>POSTERBRD 6 PLY WHITE 22X28 (100)</t>
  </si>
  <si>
    <t>ONE 2-OZ GLUE BOTTLE *SOLD OUT*</t>
  </si>
  <si>
    <t>CRAYOLA CRAYONS CLASSPACK (800CT)</t>
  </si>
  <si>
    <t>CRAYOLA MARKERS AND CRAYONS CLASSPACK (256CT)</t>
  </si>
  <si>
    <t>PRANG OVAL REFILL BLUE-VIOLET 12</t>
  </si>
  <si>
    <t>TRU-RAY 12X18 SLATE (50 SHEETS)</t>
  </si>
  <si>
    <t>GENERAL SEMI-HEX HB PENCILS (12)</t>
  </si>
  <si>
    <t>SPEEDBALL CUTTER HANDLE</t>
  </si>
  <si>
    <t>BIG KIDS #8 FILBERT</t>
  </si>
  <si>
    <t>1" GESSO BRUSH</t>
  </si>
  <si>
    <t>TRU-RAY 12X18 ELECTRIC ORANGE (50 SHEETS)</t>
  </si>
  <si>
    <t>EMPTY 2-OZ INK BOTTLE</t>
  </si>
  <si>
    <t>SPEEDBALL INK PLATE BENCH HOOK</t>
  </si>
  <si>
    <t>PRANG OVAL REFILL BLUE-GREEN (12)</t>
  </si>
  <si>
    <t>DRAWING PAPER 84# 8.5X11 (500)</t>
  </si>
  <si>
    <t>#1 SCRIPT BIG KIDS BRUSH</t>
  </si>
  <si>
    <t>SUPER 60 GEL PENS</t>
  </si>
  <si>
    <t>PINK CARNATION BEVELED MEDIUM 12</t>
  </si>
  <si>
    <t>PRANG HALF PANS BLUE (12)</t>
  </si>
  <si>
    <t>20 DOUBLE HOLE SHARPENERS/BARREL</t>
  </si>
  <si>
    <t>BIG KIDS 6 FLATS CHERRY RED</t>
  </si>
  <si>
    <t>PACON HW TAGBOARD 18X24 (100) WH</t>
  </si>
  <si>
    <t>PINK PEARL ERASER MEDIUM</t>
  </si>
  <si>
    <t>PRANG OVAL REFILL RED-ORANGE (12)</t>
  </si>
  <si>
    <t>PRANG OVAL REFILL YELLOW-GREEN</t>
  </si>
  <si>
    <t>SHARPIE ULTRA FINE (12 COLORS)</t>
  </si>
  <si>
    <t>18X24 84-LB SDP 500 SHEETS</t>
  </si>
  <si>
    <t>POSTERBOARD BLACK 4 PLY 17 PT.</t>
  </si>
  <si>
    <t>16X20 CANVAS PANELS PACK OF 12</t>
  </si>
  <si>
    <t>BIG KIDS 5 ANGULAR TANGERINE</t>
  </si>
  <si>
    <t>MOLLY SCHOOL TEMPERA YELLOW (32)</t>
  </si>
  <si>
    <t>MOLLY ACRYLIC MARS BLACK (16OZ)</t>
  </si>
  <si>
    <t>MOLLY WATERCOLOR TURQUOISE (8OZ)</t>
  </si>
  <si>
    <t>TRU-RAY 12X18 SHADES OF ME (50 SHEETS)</t>
  </si>
  <si>
    <t>GENERAL LAYOUT PENCILS</t>
  </si>
  <si>
    <t>CRAYOLA METALLIC CRAYONS (24CT)</t>
  </si>
  <si>
    <t>GRADUATE 24 SET COLORED PENCILS</t>
  </si>
  <si>
    <t>PRANG HALF PANS TURQUOISE (12)</t>
  </si>
  <si>
    <t>GENERAL CHARCOAL PENCIL 2B MED</t>
  </si>
  <si>
    <t>MOLLY SCHOOL TEMPERA BLACK (32OZ)</t>
  </si>
  <si>
    <t>TRU-RAY 12X18 SALMON (50 SHEETS)</t>
  </si>
  <si>
    <t>BLOCK PRINTING INK PROC CYAN</t>
  </si>
  <si>
    <t>9X12 84-LB DRAW OUT OF STOCK</t>
  </si>
  <si>
    <t>FACTIS VINYL ERASER WHITE (20)</t>
  </si>
  <si>
    <t>MOLLY ACRYLIC BLOCKOUT WHITE (64)</t>
  </si>
  <si>
    <t>MOLLY METALLIC WATERCOLOR PEARL</t>
  </si>
  <si>
    <t>MIXING WHITE SCHOOL WATERCOLORS</t>
  </si>
  <si>
    <t>POSTERBOARD 4 PLY 17 PT.</t>
  </si>
  <si>
    <t>SHARPIE TWIN-TIP BLACK (12)</t>
  </si>
  <si>
    <t>5 TWISTABLE GEL CRAYONS</t>
  </si>
  <si>
    <t>GENERAL SEMI-HEX 3B PENCILS (12)</t>
  </si>
  <si>
    <t>WATERCOLORS / BRUSH 8 PAN OVAL</t>
  </si>
  <si>
    <t>CRAYOLA OVAL 16/BRUSH</t>
  </si>
  <si>
    <t>BIG KIDS 1/4" ANGULAR (QTY.12+)</t>
  </si>
  <si>
    <t>BIG KIDS #6 FILBERT (QTY.12+)</t>
  </si>
  <si>
    <t>MOLLY SCHOOL TEMPERA WHITE (32OZ)</t>
  </si>
  <si>
    <t>#10 BIG ROUND</t>
  </si>
  <si>
    <t>MIDNIGHT 60# BLACK 17 SOLD OUT</t>
  </si>
  <si>
    <t>12X18 PACON79 DRAWING PAPER</t>
  </si>
  <si>
    <t>PRISMA COLORLESS BLENDER (12)</t>
  </si>
  <si>
    <t>PRANG HALF PANS MAGE*OUT OF STOCK</t>
  </si>
  <si>
    <t>SCHOOL CANVAS PAP *OUT OF STOCK*</t>
  </si>
  <si>
    <t>*PRISMA THICK CRIMSON RED (12)</t>
  </si>
  <si>
    <t>BOX OF 3 PRANG HALF PAN STRIPS 8</t>
  </si>
  <si>
    <t>DISPENSING PUMP</t>
  </si>
  <si>
    <t>PRANG HALF PANS YEL*OUT OF STOCK</t>
  </si>
  <si>
    <t>GENERAL SEMI-HEX 4B PENCILS (12)</t>
  </si>
  <si>
    <t>97# 11X17 (500)</t>
  </si>
  <si>
    <t>TRU-RAY 9X12 SLATE (50 SHEETS)</t>
  </si>
  <si>
    <t>GENERAL SKETCH &amp; WASH (12)</t>
  </si>
  <si>
    <t>PRISMA SCHOLAR ART (12 COLOR SET)</t>
  </si>
  <si>
    <t>GENERAL CHARCOAL 6B EXTRA SOFT</t>
  </si>
  <si>
    <t>STICKS PORTRAIT/SKIN TONES (12)</t>
  </si>
  <si>
    <t>KRYLON WORKABLE FIX *UNAVAILABLE*</t>
  </si>
  <si>
    <t>MOLLY'S SCHOOL GL *OUT OF STOCK*</t>
  </si>
  <si>
    <t>MOLLY SCHOOL TEMPERA WHITE (GAL)</t>
  </si>
  <si>
    <t>MOLLY ACRYLIC BRITE RED (16OZ)</t>
  </si>
  <si>
    <t>MOLLY ACRYLIC BURNT SIENNA (16OZ</t>
  </si>
  <si>
    <t>12X18" UCREATE 140LB WATERCOLOR PAPER (50 SHEETS)</t>
  </si>
  <si>
    <t>PRANG SKETCHO OIL CRAYONS (12)</t>
  </si>
  <si>
    <t>8-OZ EMPTY BOTTLE</t>
  </si>
  <si>
    <t>GENERAL SEMI-HEX 2B PENCILS (12)</t>
  </si>
  <si>
    <t>5 FILBERTS (QTY.12+)</t>
  </si>
  <si>
    <t>MOLLY'S ECONOMY GESSO WHITE 1 GA</t>
  </si>
  <si>
    <t>1.5" X-WIDE FLAT</t>
  </si>
  <si>
    <t>MOLLY WATERCOLORS (10 COLOR SET)</t>
  </si>
  <si>
    <t>2 OZ SPRAY BOTTLE</t>
  </si>
  <si>
    <t>ART SHERPA 6-BRUSH *SOLD OUT*</t>
  </si>
  <si>
    <t>BLOCK PRINTING INK BLUE (5 OZ.)</t>
  </si>
  <si>
    <t>5 PAINTBRUSH PENS CRAYOLA</t>
  </si>
  <si>
    <t>PRANG OVAL REFILL WHITE (12)</t>
  </si>
  <si>
    <t>MASTERS HAND SOAP (4.5 OZ.)</t>
  </si>
  <si>
    <t>MASTERS BRUSH CLEANER (24OZ.)</t>
  </si>
  <si>
    <t>INK RETARDER 1.3 OZ.</t>
  </si>
  <si>
    <t>GENERAL CHARCOAL PENCIL 4B SOFT</t>
  </si>
  <si>
    <t>3' X 16.4' PRIMED CANVAS ROLL</t>
  </si>
  <si>
    <t>MOLLY'S FLUO TEMPERA 8-COL. SET</t>
  </si>
  <si>
    <t>ACRYLIC 1/2GA, BLK, WHT, 3 PRIM'S</t>
  </si>
  <si>
    <t>MOLLY WATERCOLOR RED (8OZ)</t>
  </si>
  <si>
    <t>MOLLY WATERCOLOR BLUE (8OZ)</t>
  </si>
  <si>
    <t>MOLLY WATERCOLOR BLACK (8OZ)</t>
  </si>
  <si>
    <t>TRU-RAY 9X12 CLASSIC ASSORTED (50 SHEETS)</t>
  </si>
  <si>
    <t>PACON HW TAGBOARD 12X18 (100) WH</t>
  </si>
  <si>
    <t>BLOCK PRINTING INK YELLOW (5 OZ.)</t>
  </si>
  <si>
    <t>TAGBOARD 125# 8.5X11 (500)</t>
  </si>
  <si>
    <t>DOUBLE HOLE SHARPENER W/BARREL</t>
  </si>
  <si>
    <t>KRYLON CRYSTAL CLEAR *OUT OF STOC*</t>
  </si>
  <si>
    <t>MOLLY'S FLUOR ACRYLICS SET 8OZ</t>
  </si>
  <si>
    <t>MOLLY SCHOOL ACRYLIC BRT RED (64)</t>
  </si>
  <si>
    <t>MOLLY ACRYLIC (24 COLORS) PINTS</t>
  </si>
  <si>
    <t>PACON HW TAGBOARD 9X12 (100) WH</t>
  </si>
  <si>
    <t>POSTERBRD 6 PLY BLACK 22X28 (100)</t>
  </si>
  <si>
    <t>CRAYOLA GLUE STICK .88OZ. (48)</t>
  </si>
  <si>
    <t>MOLLY'S METAL ACRYLICS 4-COL. SET</t>
  </si>
  <si>
    <t>RIVERSIDE PLAIN 18X24 (1500)</t>
  </si>
  <si>
    <t>MOLLY MODELING PASTE 16OZ</t>
  </si>
  <si>
    <t>MOLLY ACRYLIC CHROME YELLOW (64)</t>
  </si>
  <si>
    <t>MOLLY WATERCOLOR GREEN (8OZ)</t>
  </si>
  <si>
    <t>TRU-RAY 9X12 WARM ASSORTED (50 SHEETS)</t>
  </si>
  <si>
    <t>100 SHTS 18X24" X2 CANVAS PAPER</t>
  </si>
  <si>
    <t>PRISMA PORTRAIT SET (24 COLORS)</t>
  </si>
  <si>
    <t>PRANG SKETCHO OIL CRAYONS (24)</t>
  </si>
  <si>
    <t>BLOCK PRINTING INK RED (5 OZ.)</t>
  </si>
  <si>
    <t>ULTIMATE SHARPIE DISCO BY MANU</t>
  </si>
  <si>
    <t>72 PRISMACOLOR PENCILS IN A TIN</t>
  </si>
  <si>
    <t>*PRISMA THICK TRUE BLUE (12)</t>
  </si>
  <si>
    <t>COMPRESSED CHARCOAL MEDIUM (12)</t>
  </si>
  <si>
    <t>PRIMARY YELLOW HALF GALLON</t>
  </si>
  <si>
    <t>MOLLY ACRYLIC VIOLET (16OZ)</t>
  </si>
  <si>
    <t>MOLLY WATERCOLOR LIME (8OZ)</t>
  </si>
  <si>
    <t>TRU-RAY 9X12 COOL ASSORTED (50 SHEETS)</t>
  </si>
  <si>
    <t>200 SHTS 12X18" X2 CANVAS PAPER</t>
  </si>
  <si>
    <t>*PRISMA THICK INDIGO BLUE (12)</t>
  </si>
  <si>
    <t>SARGENT METALLIC *DISCONTINUED*</t>
  </si>
  <si>
    <t>CRAYOLA GLUE STICKS .29OZ (48)</t>
  </si>
  <si>
    <t>COMPRESSED CHARCOAL SOFT (12)</t>
  </si>
  <si>
    <t>3/4" BIG FLAT</t>
  </si>
  <si>
    <t>MOLLY SCHOOL TEMPERA BLUE (32OZ)</t>
  </si>
  <si>
    <t>MOLLY SCHOOL TEMPERA VIOLET (32)</t>
  </si>
  <si>
    <t>MOLLY ACRYLIC GREEN OXIDE (16OZ)</t>
  </si>
  <si>
    <t>MOLLY ACRYLIC COBALT BLUE (16OZ)</t>
  </si>
  <si>
    <t>BIG KIDS 50 KIDS CHOICE (50)</t>
  </si>
  <si>
    <t>MIDNIGHT 60# BLACK 8.5X11 (500)</t>
  </si>
  <si>
    <t>9X12" UCREATE 140LB WATERCOLOR PAPER (50 SHEETS)</t>
  </si>
  <si>
    <t>12X18" 120 WATERCOLOR PAPER (250 SHEETS)</t>
  </si>
  <si>
    <t>9X12" 120 WATERCOLOR PAPER (250 SHEETS)</t>
  </si>
  <si>
    <t>CRAYOLA DOUGH 24 3-OZ TUBS</t>
  </si>
  <si>
    <t>BIG KIDS 1/4" ANGULAR</t>
  </si>
  <si>
    <t>SET OF 3 FUNNELS</t>
  </si>
  <si>
    <t>HANDY ART 1-LB BLACK BLOCK INK</t>
  </si>
  <si>
    <t>WHITE SUPER TEMPERA GALLON</t>
  </si>
  <si>
    <t>MOLLY'S ACRYLIC MATTE MED 16OZ</t>
  </si>
  <si>
    <t>MOLLY ACRYLIC BURNT UMBER (16OZ)</t>
  </si>
  <si>
    <t>PACON DRAWING 12X18 MANILA (500)</t>
  </si>
  <si>
    <t>DOUGH KIT WITH TOOLS-CRAYOLA</t>
  </si>
  <si>
    <t>PRANG HALF PANS *OUT OF STOCK*</t>
  </si>
  <si>
    <t>*PRISMA THICK VIOLET (12)</t>
  </si>
  <si>
    <t>COMPRESSED WHITE CHARCOAL (12)</t>
  </si>
  <si>
    <t>MOLLY'S ACRYLIC GLOSS 64 OZ</t>
  </si>
  <si>
    <t>MOLLY SCHOOL TEMPERA GREEN (32OZ)</t>
  </si>
  <si>
    <t>MOLLY SCHOOL TEMPERA RED (32OZ)</t>
  </si>
  <si>
    <t>PRIMARY BLUE HALF GALLON</t>
  </si>
  <si>
    <t>PRIMARY YELLOW 16OZ.</t>
  </si>
  <si>
    <t>PACON DRAWING 18X24 WHITE (500)</t>
  </si>
  <si>
    <t>PRISMA W/C PENCILS (24 COLORS)</t>
  </si>
  <si>
    <t>PINK CARNATION BEVELED LARGE (12)</t>
  </si>
  <si>
    <t>SARGENT METALLIC M*DISCONTINUED*</t>
  </si>
  <si>
    <t>CRAYOLA MODEL MAGIC TUB (2 LB.)</t>
  </si>
  <si>
    <t>MODEL MAGIC 2LB PRIMARY COLORS</t>
  </si>
  <si>
    <t>CRAYOLA MODEL MAGIC TUB (6 LB.)</t>
  </si>
  <si>
    <t>CRAYOLA SPECIAL EFFECTS MODEL MA</t>
  </si>
  <si>
    <t>CRAYOLA AIR DRY CLAY (25 LB.)</t>
  </si>
  <si>
    <t>CRAYOLA SUPERTIP MARKERS (50)</t>
  </si>
  <si>
    <t>LINOLEUM CUTTER ASSORTMENT</t>
  </si>
  <si>
    <t>SOFT CUT LINO BLOCK 6.75X11</t>
  </si>
  <si>
    <t>PRANG HALF PANS ORANGE</t>
  </si>
  <si>
    <t>PRANG HALF PANS GREEN (12)</t>
  </si>
  <si>
    <t>PRANG HALF PANS VIOLET OUTSTOCK</t>
  </si>
  <si>
    <t>PRANG HALF PANS WHITE (12)</t>
  </si>
  <si>
    <t>KIMBERLY DRAWING PENCILS 8B (12)</t>
  </si>
  <si>
    <t>PINK PEARL ERASER SMALL</t>
  </si>
  <si>
    <t>SCHOLAR ART PENCILS (60 COLORS)</t>
  </si>
  <si>
    <t>BIG KIDS 3/8" COMB (QTY.12+)</t>
  </si>
  <si>
    <t>5 FILBERTS</t>
  </si>
  <si>
    <t>ART WILLOW CHARCOAL MEDIUM (25)</t>
  </si>
  <si>
    <t>GENERAL CHARCOAL PENCIL HB HARD</t>
  </si>
  <si>
    <t>KRYLON TRIPLE THICK CLEAR GLAZE</t>
  </si>
  <si>
    <t>APRON WITH SLEEVES</t>
  </si>
  <si>
    <t>MOLLY'S FLUO TEMPERA VIOLET 16OZ</t>
  </si>
  <si>
    <t>MOLLY ACRYLIC PHTHALO BLUE (64OZ)</t>
  </si>
  <si>
    <t>MOLLY ACRYLIC DEEP YELLOW (64OZ)</t>
  </si>
  <si>
    <t>MOLLY ACRYLIC COBALT BLUE (64OZ)</t>
  </si>
  <si>
    <t>5-C SCHOOL ACRYLICS SET 16-OZ</t>
  </si>
  <si>
    <t>TRU-RAY 9X12 IVORY (50 SHEETS)</t>
  </si>
  <si>
    <t>PACON DRAWING 12X18 60-LB</t>
  </si>
  <si>
    <t>18X24" 120 WATERCOLOR PAPER (500 SHEETS)</t>
  </si>
  <si>
    <t>*PRISMA THICK CANARY YELLOW (12)</t>
  </si>
  <si>
    <t>PRISMA SCHOLAR ART (48 COLORS)</t>
  </si>
  <si>
    <t>BLOCK PRINTING INK TURQUOISE 5OZ</t>
  </si>
  <si>
    <t>12 BLUM GUM ERASERS</t>
  </si>
  <si>
    <t>4 FANS BIG KIDS BRUSH SET</t>
  </si>
  <si>
    <t>MOLLY ACRYLIC GREEN OXIDE (64OZ)</t>
  </si>
  <si>
    <t>MOLLY ACRYLIC DEEP YELLOW (16OZ)</t>
  </si>
  <si>
    <t>MOLLY METALLIC WATERCOLORS (6 CO)</t>
  </si>
  <si>
    <t>PACON NEWSPRINT 9X12 (500)</t>
  </si>
  <si>
    <t>*PRISMA THICK DARK GREEN (12)</t>
  </si>
  <si>
    <t>MAGIC RUB (12)</t>
  </si>
  <si>
    <t>CRAYOLA CLASSIC MARKERS 10-COLOR</t>
  </si>
  <si>
    <t>117# 18X24 (100) SUPER DRAWING</t>
  </si>
  <si>
    <t>12 SETS OF 4 ROUNDS *SOLD OUT*</t>
  </si>
  <si>
    <t>12 SETS OF 4 FLATS *SOLD OUT*</t>
  </si>
  <si>
    <t>97# 18X24 (100) 97-LB SUPER DRAW</t>
  </si>
  <si>
    <t>100 14X20" RECLOSABLE POLY BAGS</t>
  </si>
  <si>
    <t>BIG KIDS #10/0 LINER</t>
  </si>
  <si>
    <t>BIG KIDS #10/0 SCRIPT (QTY.12+)</t>
  </si>
  <si>
    <t>KRYLON MATTE FINISH (11 OZ.)</t>
  </si>
  <si>
    <t>YELLOW SUPER TEMPERA GALLON</t>
  </si>
  <si>
    <t>MOLLY SCHOOL TEMPERA YELLOW (GAL)</t>
  </si>
  <si>
    <t>MOLLY ACRYLIC ULTRA-BLUE (64OZ)</t>
  </si>
  <si>
    <t>MOLLY ACRYLIC BURNT SIENNA 64OZ</t>
  </si>
  <si>
    <t>MOLLY FLUO WATERCOLOR (8 COLORS)</t>
  </si>
  <si>
    <t>100 ONE HOLE SHARPENERS</t>
  </si>
  <si>
    <t>PACON NEWSPRINT 12X18 (500)</t>
  </si>
  <si>
    <t>BLOCK PRINTING INK BROWN (5 OZ.)</t>
  </si>
  <si>
    <t>BLOCK PRINTING INK VIOLET (5 OZ)</t>
  </si>
  <si>
    <t>KNEADED RUBBER ERASER EXTRA LG.</t>
  </si>
  <si>
    <t>SANFORD 576-PC CLASSPACK</t>
  </si>
  <si>
    <t>PACON NEWSPRINT 12X18 (2500)</t>
  </si>
  <si>
    <t>KRYLON SPRAY ADHESIVE (11 OZ.)</t>
  </si>
  <si>
    <t>100 TWO HOLE BASIC SHARPENERS</t>
  </si>
  <si>
    <t>MOLLY ACRYLIC CHROME ORANGE (64)</t>
  </si>
  <si>
    <t>MOLLY ACRYLIC VIOLET (64OZ)</t>
  </si>
  <si>
    <t>MOLLY'S ACRYLICS 12-SET 8OZ</t>
  </si>
  <si>
    <t>MOLLY'S METALLIC TEMPERA GOLD</t>
  </si>
  <si>
    <t>18X24 PACON 89 DRAWING PAPER</t>
  </si>
  <si>
    <t>PACON DRAWING 9X12 MANILA (500)</t>
  </si>
  <si>
    <t>*PRISMA THICK APPLE GREEN (12)</t>
  </si>
  <si>
    <t>*PRISMA THICK TUSCAN RED (12)</t>
  </si>
  <si>
    <t>BLOCK PRINTING INK PROC MAGENTA</t>
  </si>
  <si>
    <t>LINOLEUM CUTTERS #1 (12)</t>
  </si>
  <si>
    <t>CRAYOLA CONICAL MULTICULTURAL</t>
  </si>
  <si>
    <t>PRANG HALF PANS BROWN (12)</t>
  </si>
  <si>
    <t>*PRISMA THICK CERULEAN BLUE (12)</t>
  </si>
  <si>
    <t>12X18" UCREATE 140LB WATERCOLOR PAPER (CASE - 300 SHEETS)</t>
  </si>
  <si>
    <t>MOLLY'S FLUO TEMPERA BLUE 16OZ</t>
  </si>
  <si>
    <t>MOLLY'S INDIA INK 32 OZ (QUART)</t>
  </si>
  <si>
    <t>MOLLY SCHOOL TEMPERA MAGENTA (32)</t>
  </si>
  <si>
    <t>MOLLY SCHOOL TEMPERA RED (GAL)</t>
  </si>
  <si>
    <t>PRIMARY MAGENTA HALF GALLON</t>
  </si>
  <si>
    <t>12 1/2 GALS MOLLY ACRYLICS-BASIC</t>
  </si>
  <si>
    <t>MOLLY ACRYLIC PHTHALO BLUE (16OZ)</t>
  </si>
  <si>
    <t>MOLLY ACRYLIC CHROME ORG (16OZ)</t>
  </si>
  <si>
    <t>MOLLY ACRYLIC DK BRN, RAW UMBER</t>
  </si>
  <si>
    <t>PRIMARY BLUE 16OZ.</t>
  </si>
  <si>
    <t>MOLLY WATERCOLORS (8 COLOR SET)</t>
  </si>
  <si>
    <t>MOLLY'S 32-WC SET 8OZ EACH</t>
  </si>
  <si>
    <t>18X24 PLAIN NEWSPRINT 500 SHEETS</t>
  </si>
  <si>
    <t>POSTERBRD ASST 4 PLY 22X28 (100)</t>
  </si>
  <si>
    <t>DUAL SURFACE WHITE 36X1000 40#</t>
  </si>
  <si>
    <t>9X12 SUPER SKETCH *UNAVAILABLE*</t>
  </si>
  <si>
    <t>18X24" 120 WATERCOLOR PAPER (250 SHEETS)</t>
  </si>
  <si>
    <t>*PRISMA THICK LEMON YELLOW (12)</t>
  </si>
  <si>
    <t>*PRISMA THICK POPPY RED (12)</t>
  </si>
  <si>
    <t>BLOCK PRINTING INK GREEN (5 OZ.)</t>
  </si>
  <si>
    <t>BLOCK PRINTING INK FLU HOT PINK</t>
  </si>
  <si>
    <t>BLOCK PRINTING INK BLACK (1 LB.)</t>
  </si>
  <si>
    <t>LINOLEUM CUTTERS #3 (12)</t>
  </si>
  <si>
    <t>LINOLEUM CUTTERS #5 (12)</t>
  </si>
  <si>
    <t>24 COLORS OF THE WORLD MARKERS</t>
  </si>
  <si>
    <t>PRANG OVAL REFILL RED-VIOLET (12)</t>
  </si>
  <si>
    <t>TAGBOARD 125# WHITE 18X24 (100)</t>
  </si>
  <si>
    <t>KIMBERLY DRAWING PENCILS 6B (12)</t>
  </si>
  <si>
    <t>KIMBERLY DRAWING PENCILS HB (12)</t>
  </si>
  <si>
    <t>BIG KIDS 6 TEXTURE GRAPE</t>
  </si>
  <si>
    <t>PACON HW TAGBOARD 12X18 (600) WH</t>
  </si>
  <si>
    <t>6 FLATS 2-4-6-8-10-12</t>
  </si>
  <si>
    <t>ART WILLOW CHARCOAL THIN (25)</t>
  </si>
  <si>
    <t>6X9 SUPER SKETCHING GRAY 100</t>
  </si>
  <si>
    <t>MOLLY'S FLUO TEMPERA GREEN 16OZ</t>
  </si>
  <si>
    <t>MOLLY'S PREM TEMPERA WHITE-GAL</t>
  </si>
  <si>
    <t>MOLLY SCHOOL TEMPERA BLUE (GAL)</t>
  </si>
  <si>
    <t>MOLLY ACRYLIC VENETIAN RED (64OZ)</t>
  </si>
  <si>
    <t>MOLLY ACRYLIC MAGENTA (64OZ)</t>
  </si>
  <si>
    <t>MOLLY ACRYLIC LIGHT GREEN (16OZ)</t>
  </si>
  <si>
    <t>MOLLY ACRYLIC MAGENTA (16OZ)</t>
  </si>
  <si>
    <t>PRIMARY MAGENTA 16OZ.</t>
  </si>
  <si>
    <t>MOLLY WATERCOLOR MAGENTA (8OZ)</t>
  </si>
  <si>
    <t>DRAWING PAPER EBONY 5X8 (50)</t>
  </si>
  <si>
    <t>TRU-RAY 12X18 IVORY (50 SHEETS)</t>
  </si>
  <si>
    <t>9X12 PACON79 DRAWING PAPER</t>
  </si>
  <si>
    <t>12X18" 120 WATERCOLOR PAPER (125 SHEETS)</t>
  </si>
  <si>
    <t>18X24" 120 WATERCOLOR PAPER (125 SHEETS)</t>
  </si>
  <si>
    <t>5 100-ST PKS X2 8X10" CANVAS PAP</t>
  </si>
  <si>
    <t>CALLIGRAPHY PENS B SET (6)</t>
  </si>
  <si>
    <t>CALLIGRAPHY PENS C SET (6)</t>
  </si>
  <si>
    <t>*PRISMA THICK PINK (12)</t>
  </si>
  <si>
    <t>*PRISMA THICK SIENNA BROWN (12)</t>
  </si>
  <si>
    <t>PRISMA NUPASTEL (96 COLOR SET)</t>
  </si>
  <si>
    <t>*PRISMA THICK ULT-MARINE BLUE 12</t>
  </si>
  <si>
    <t>BLOCK PRINTING INK BLUE (1 LB.)</t>
  </si>
  <si>
    <t>SPEEDBALL BARREN</t>
  </si>
  <si>
    <t>*PRISMA THICK GRASS GREEN (12)</t>
  </si>
  <si>
    <t>TEXTILE SCREEN INK WHITE (32 OZ)</t>
  </si>
  <si>
    <t>SPEEDBALL PENHOLDERS (12)</t>
  </si>
  <si>
    <t>CALLIGRAPHY PENS A SET (6)</t>
  </si>
  <si>
    <t>*PRISMA THICK ORANGE (12)</t>
  </si>
  <si>
    <t>CRAYOLA SUPERTIP MARKERS (20)</t>
  </si>
  <si>
    <t>CRAYOLA 16 CONICAL MARKERS (256)</t>
  </si>
  <si>
    <t>CRAYOLA FINE TIP (200)</t>
  </si>
  <si>
    <t>CRAYOLA GEL FX SOLD OUT DISCO</t>
  </si>
  <si>
    <t>CRAYOLA MULTICUL DISCONTINUED</t>
  </si>
  <si>
    <t>*PRISMA THICK LIGHT PEACH (12)</t>
  </si>
  <si>
    <t>MASTER HAND SOAP</t>
  </si>
  <si>
    <t>KIMBERLY DRAWING PENCILS 4B (12)</t>
  </si>
  <si>
    <t>100 10X13" RECLOSABLE POLY BAGS</t>
  </si>
  <si>
    <t>BIG KIDS #6 FILBERT</t>
  </si>
  <si>
    <t>18X24 SUPER SKETCH DISCONTINUED</t>
  </si>
  <si>
    <t>KRYLON ACRYLIC CRYSTAL CLEAR</t>
  </si>
  <si>
    <t>KRYLON WORKABLE FIXATIF (11 OZ.)</t>
  </si>
  <si>
    <t>KRYLON KAMAR VARNISH (11 OZ.)</t>
  </si>
  <si>
    <t>KRYLON GESSO SPRAY (11 OZ.)</t>
  </si>
  <si>
    <t>MOLLY'S FLUO TEMPERA HOT PINK 16</t>
  </si>
  <si>
    <t>MOLLY'S FLUO TEMPERA ORANGE 16OZ</t>
  </si>
  <si>
    <t>BLACK SUPER TEMPERA GALLON</t>
  </si>
  <si>
    <t>BLUE SUPER TEMPERA GALLON</t>
  </si>
  <si>
    <t>MOLLY SCHOOL TEMPERA BLACK (GAL)</t>
  </si>
  <si>
    <t>MOLLY ACRYLIC PHTHALO GREEN (64)</t>
  </si>
  <si>
    <t>MOLLY ACRYLIC BURNT UMBER (64OZ)</t>
  </si>
  <si>
    <t>MOLLY ACRYLIC BLOCKOUT WHITE (16)</t>
  </si>
  <si>
    <t>MOLLY ACRYLIC GRAY (16OZ)</t>
  </si>
  <si>
    <t>MOLLY FLUO WATERCOLOR GREEN (8OZ)</t>
  </si>
  <si>
    <t>MOLLY WATERCOLOR PINK (8OZ)</t>
  </si>
  <si>
    <t>MOLLY WATERCOLOR FUCHSIA (8OZ)</t>
  </si>
  <si>
    <t>MOLLY WATERCOLOR VIOLET (8OZ)</t>
  </si>
  <si>
    <t>MIDNIGHT 146# BLACK 23X35 (25)</t>
  </si>
  <si>
    <t>12X18" UCREATE 90LB WATERCOLOR PAPER (50 SHEETS)</t>
  </si>
  <si>
    <t>ACRYLIC INK 10-COLOR SET</t>
  </si>
  <si>
    <t>*PRISMA THICK CREAM (12)</t>
  </si>
  <si>
    <t>*PRISMA THICK PARMA VIOLET (12)</t>
  </si>
  <si>
    <t>SPEED SUPER BLACK INDIA (QT.)</t>
  </si>
  <si>
    <t>*PRISMA THICK CLOUD BLUE (12)</t>
  </si>
  <si>
    <t>*PRISMA THICK PEACOCK BLUE (12)</t>
  </si>
  <si>
    <t>BLOCK PRINTING INK MAGENTA (5 OZ</t>
  </si>
  <si>
    <t>BLOCK PRINTING INK FLU LIME 5OZ</t>
  </si>
  <si>
    <t>LINOLEUM CUTTERS #2 (12)</t>
  </si>
  <si>
    <t>RUBBER ROLLER SOFT 4"</t>
  </si>
  <si>
    <t>SPEEDBALL SCREEN FILLER (32 OZ.)</t>
  </si>
  <si>
    <t>PINK CARNATION BEVELED SMALL (36)</t>
  </si>
  <si>
    <t>6 GLITTER MARKERS CRAYOLA</t>
  </si>
  <si>
    <t>SANFORD 288-PC CLASSPACK</t>
  </si>
  <si>
    <t>24-C ULTRA FINE SHARPIES</t>
  </si>
  <si>
    <t>CRAYOLA METALLIC DISCONTINUED</t>
  </si>
  <si>
    <t>18X24 CANVAS PANELS PACK OF 12</t>
  </si>
  <si>
    <t>9X12" 203 WATERCOLOR PAPER (200 SHEETS)</t>
  </si>
  <si>
    <t>KIMBERLY DRAWING PENCILS 2B (12)</t>
  </si>
  <si>
    <t>9X12" UCREATE 140LB WATERCOLOR PAPER (CASE - 600 SHEETS)</t>
  </si>
  <si>
    <t>COMPRESSED CHARCOAL HARD (12)</t>
  </si>
  <si>
    <t>MOLLY SCHOOL TEMPERA ORANGE (32)</t>
  </si>
  <si>
    <t>MOLLY SCHOOL TEMPERA TURQ (32OZ)</t>
  </si>
  <si>
    <t>MOLLY SCHOOL TEMPERA GREEN (GAL)</t>
  </si>
  <si>
    <t>MOLLY WATERCOLOR ORANGE (8OZ)</t>
  </si>
  <si>
    <t>MOLLY WATERCOLOR GRAPE (8OZ)</t>
  </si>
  <si>
    <t>MOLLY WATERCOLOR TEAL (8OZ)</t>
  </si>
  <si>
    <t>MOLLY METALLIC WATERCOLOR GOLD</t>
  </si>
  <si>
    <t>MOLLY METALLIC WATERCOLOR SILVER</t>
  </si>
  <si>
    <t>MOLLY SCHOOL TEMPERA 12-32OZ</t>
  </si>
  <si>
    <t>*PRISMA THICK PEACH (12)</t>
  </si>
  <si>
    <t>*PRISMA THICK WARM GREY 90% (12)</t>
  </si>
  <si>
    <t>DIAZO PHOTO EMULSION (7 OZ.)</t>
  </si>
  <si>
    <t>BLK, RED, BLUE, GRN POSTER MARK</t>
  </si>
  <si>
    <t>*PRISMA THICK COPENHAGEN BLUE</t>
  </si>
  <si>
    <t>PURP, PINK,  ORG, YELL POST MARK</t>
  </si>
  <si>
    <t>PACON NEWSPRINT 9X12 (5000)</t>
  </si>
  <si>
    <t>GENERAL'S JUMBO CHARCOAL 10 PC</t>
  </si>
  <si>
    <t>MOLLY'S FLUO TEMPERA YELLOW 16OZ</t>
  </si>
  <si>
    <t>2-OZ EXPANDABLE MIXING *DISCO*</t>
  </si>
  <si>
    <t>MOLLY'S PREM TEMPERA YELLOW-GAL</t>
  </si>
  <si>
    <t>MOLLY SCHOOL TEMPERA BROWN (32OZ)</t>
  </si>
  <si>
    <t>MOLLY SCHOOL TEMPERA PEACH (32OZ)</t>
  </si>
  <si>
    <t>MOLLY SCHOOL TEMPERA ORANGE (GAL)</t>
  </si>
  <si>
    <t>MOLLY SCHOOL TEMPERA VIOLET (GAL)</t>
  </si>
  <si>
    <t>MOLLY ACRYLIC PHTHALO RED (64OZ)</t>
  </si>
  <si>
    <t>MOLLY ACRYLIC LIGHT GREEN (64OZ)</t>
  </si>
  <si>
    <t>MOLLY'S ACRYLICS 12 1/2 GALLONS</t>
  </si>
  <si>
    <t>MOLLY ACRYLIC YELLOW OXIDE (16OZ</t>
  </si>
  <si>
    <t>MOLLY ACRYLIC ULTRA-BLUE (16OZ)</t>
  </si>
  <si>
    <t>12 16-OZ MOLLY ACRYLICS BASIC</t>
  </si>
  <si>
    <t>MOLLY FLUO WATERCOLOR BLUE (8OZ)</t>
  </si>
  <si>
    <t>MOLLY'S METAL. ACRYLICS GOLD 8OZ</t>
  </si>
  <si>
    <t>PACON DRAWING 18X24 MANILA (500)</t>
  </si>
  <si>
    <t>KRAFT ROLL 36X1000 WHITE</t>
  </si>
  <si>
    <t>ART SHERPA #30 LONG HANDL BRIGHT</t>
  </si>
  <si>
    <t>SCALLOP SCISSORS</t>
  </si>
  <si>
    <t>WAVE SCISSORS</t>
  </si>
  <si>
    <t>MOLLY METALLIC TEMPERA (5 COLOR)</t>
  </si>
  <si>
    <t>MATCH STICKS</t>
  </si>
  <si>
    <t>*PRISMA THICK TRUE GREEN (12)</t>
  </si>
  <si>
    <t>*PRISMA THICK OLIVE GREEN (12)</t>
  </si>
  <si>
    <t>*PRISMA THICK SCARLET LAKE (12)</t>
  </si>
  <si>
    <t>*PRISMA THICK CARMINE RED (12)</t>
  </si>
  <si>
    <t>*PRISMA THICK BLUSH PINK (12)</t>
  </si>
  <si>
    <t>*PRISMA THICK VIOLET BLUE (12)</t>
  </si>
  <si>
    <t>*PRISMA THICK CHARTREUSE (12)</t>
  </si>
  <si>
    <t>*PRISMA THICK RED (12)</t>
  </si>
  <si>
    <t>*PRISMA THICK GOLDENROD (12)</t>
  </si>
  <si>
    <t>*PRISMA THICK WARM GREY 50% (12)</t>
  </si>
  <si>
    <t>COOL GREY 50% PRISMA PENCILS (12)</t>
  </si>
  <si>
    <t>*PRISMA THICK SAND (12)</t>
  </si>
  <si>
    <t>BLOCK PRINTING INK FLU ORANGE</t>
  </si>
  <si>
    <t>BLOCK PRINTING INK FLU MAGENTA</t>
  </si>
  <si>
    <t>BLOCK PRINTING INK FLU YELLOW</t>
  </si>
  <si>
    <t>BLOCK PRINTING INK FLU BLUE 5OZ</t>
  </si>
  <si>
    <t>BLACK 5 OZ FABRIC BLOCK INK</t>
  </si>
  <si>
    <t>BLOCK PRINTING INK VIOLET (1 LB.</t>
  </si>
  <si>
    <t>*PRISMA THICK SPRING GREEN (12)</t>
  </si>
  <si>
    <t>SPEED SCREEN DRAWING FLUID (32OZ)</t>
  </si>
  <si>
    <t>TEXTILE SCREEN INK BLACK (32 OZ)</t>
  </si>
  <si>
    <t>PRANG AMBRITE ARTIST CHALK (144)</t>
  </si>
  <si>
    <t>12 PIPETTES</t>
  </si>
  <si>
    <t>PRISMA W/C PENCILS (36 COLORS)</t>
  </si>
  <si>
    <t>PRANG HALF PANS BLACK (12)</t>
  </si>
  <si>
    <t>84# 11.5X17.5" (500) DRAWING PAP</t>
  </si>
  <si>
    <t>5 FLATS 2-6-8-10-12</t>
  </si>
  <si>
    <t>28" STRETCHER STRIPS-SPECIAL</t>
  </si>
  <si>
    <t>5.25X7.25 SUPER SKETCHING GRA100</t>
  </si>
  <si>
    <t>ART WILLOW CHARCOAL THICK (10)</t>
  </si>
  <si>
    <t>KRYLON UV-RESISTANT CLEAR GLOSS</t>
  </si>
  <si>
    <t>MOLLY'S FLUO TEMPERA RED 16OZ</t>
  </si>
  <si>
    <t>BROWN SUPER TEMPERA GALLON</t>
  </si>
  <si>
    <t>RED SUPER TEMPERA GALLON</t>
  </si>
  <si>
    <t>MOLLY'S ACRYLIC GESSO BLACK 1GAL</t>
  </si>
  <si>
    <t>MOLLY'S PREM TEMPERA BLUE-GAL</t>
  </si>
  <si>
    <t>MOLLY'S PREM TEMPERA RED-GAL</t>
  </si>
  <si>
    <t>MOLLY SCHOOL TEMPERA MAGENTA GAL</t>
  </si>
  <si>
    <t>PEACH TEMPERA *OUTOFSTOCK*DISCO*</t>
  </si>
  <si>
    <t>MOLLY ACRYLIC YELLOW OXIDE (64OZ)</t>
  </si>
  <si>
    <t>MOLLY ACRYLIC VERMILLION (64OZ)</t>
  </si>
  <si>
    <t>MOLLY MIX 24 HALF GALLONS</t>
  </si>
  <si>
    <t>MOLLY ACRYLIC PHTHALO GREEN 16OZ</t>
  </si>
  <si>
    <t>MOLLY CHROME YELLOW (16OZ)</t>
  </si>
  <si>
    <t>MOLLY ACRYLICS 12-SET 16OZ</t>
  </si>
  <si>
    <t>MOLLY FLUO WATERCOLOR YELLOW 8OZ</t>
  </si>
  <si>
    <t>MOLLY WATERCOLOR BROWN (8OZ)</t>
  </si>
  <si>
    <t>MOLLY METALLIC ACRYLIC GOLD (8)</t>
  </si>
  <si>
    <t>MOLLY METALLIC ACRYLIC SILVER (8</t>
  </si>
  <si>
    <t>MOLLY SCHOOL TEMPERA 12-GALLONS</t>
  </si>
  <si>
    <t>POSTERBOARD 6 PLY WHITE 22X28</t>
  </si>
  <si>
    <t>POSTERBOARD BLACK 22X28 (25)</t>
  </si>
  <si>
    <t>5 ROUNDS 2-6-8-10-12</t>
  </si>
  <si>
    <t>RESCUE BOX 100+ BRU *SOLD OUT*</t>
  </si>
  <si>
    <t>YOU BOOK! (1)</t>
  </si>
  <si>
    <t>18X24 SUPER SKETCHING IVORY 100</t>
  </si>
  <si>
    <t>*PRISMA THICK BEIGE (12)</t>
  </si>
  <si>
    <t>PEN CLEANER 2 OZ</t>
  </si>
  <si>
    <t>SPEEDBALL BLACK INK 6@2-OZ</t>
  </si>
  <si>
    <t>*PRISMA THICK MAGENTA (12)</t>
  </si>
  <si>
    <t>*PRISMA THICK YELLOW OCHRE (12)</t>
  </si>
  <si>
    <t>*PRISMA THICK DARK BROWN (12)</t>
  </si>
  <si>
    <t>*PRISMA THICK DARK UMBER (12)</t>
  </si>
  <si>
    <t>*PRISMA THICK METALLIC GOLD (12)</t>
  </si>
  <si>
    <t>*PRISMA THICK LIGHT AQUA (12)</t>
  </si>
  <si>
    <t>*PRISMA THICK MULBERRY (12)</t>
  </si>
  <si>
    <t>*PRISMA THICK SPANISH ORANGE (12)</t>
  </si>
  <si>
    <t>*PRISMA THICK WARM GREY 20% (12)</t>
  </si>
  <si>
    <t>*PRISMA THICK COOL GREY 90% (12)</t>
  </si>
  <si>
    <t>*PRISMA THICK FRENCH GREY 50%</t>
  </si>
  <si>
    <t>BLOCK PRINTING INK ORANGE (5 OZ)</t>
  </si>
  <si>
    <t>BLOCK PRINTING INK COPPER (5OZ)</t>
  </si>
  <si>
    <t>BLOCK PRINTING INK WHITE (1 LB.)</t>
  </si>
  <si>
    <t>BLOCK PRINTING INK GREEN (1 LB.)</t>
  </si>
  <si>
    <t>BLOCK PRINTING INK YELLOW (1 LB.</t>
  </si>
  <si>
    <t>SPEED PHOTO EMULSION REMOVER 8OZ</t>
  </si>
  <si>
    <t>TEXTILE SCREEN INK RED (32 OZ)</t>
  </si>
  <si>
    <t>PRANG READY TEMPERA YELLOW (GAL)</t>
  </si>
  <si>
    <t>BLACK CRAYOLA POSTER MARKER (1)</t>
  </si>
  <si>
    <t>40 FLAT BRUSHES *DISCONTINUED*</t>
  </si>
  <si>
    <t>72 X 6 UNPRIMED ROLL *SOLD OUT*</t>
  </si>
  <si>
    <t>PRANG HALF PAN YELLOW-GREEN (12)</t>
  </si>
  <si>
    <t>PRANG HALF PANS BLUE-GREEN (12)</t>
  </si>
  <si>
    <t>11X14 CANVAS PANELS CASE OF 36</t>
  </si>
  <si>
    <t>6 20X30 CANVAS PANELS</t>
  </si>
  <si>
    <t>INK EXTENDER OUT OF STOCK</t>
  </si>
  <si>
    <t>18X24" UCREATE 90LB WATERCOLOR PAPER (CASE - 300 SHEETS)</t>
  </si>
  <si>
    <t>PACON HW TAGBOARD 9X12 (1200) WH</t>
  </si>
  <si>
    <t>16" STRETCHER STRIP DISCONTINUED</t>
  </si>
  <si>
    <t>20" STRETCHER STRIP *DISCONTINUED*</t>
  </si>
  <si>
    <t>KRYLON KAMAR VARNISH *OUT OF STOC*</t>
  </si>
  <si>
    <t>MOLLY'S PREM TEMPERA TURQ-GAL</t>
  </si>
  <si>
    <t>MOLLY SCHOOL TEMPERA TURQ (GAL)</t>
  </si>
  <si>
    <t>MOLLY ACRYLIC VERMILLION (16OZ)</t>
  </si>
  <si>
    <t>MOLLY WATERCOLOR PEACH (8OZ)</t>
  </si>
  <si>
    <t>MOLLY METAL W/C TREASURE GOLD</t>
  </si>
  <si>
    <t>MOLLY WATERCOLOR TANGERINE (8OZ)</t>
  </si>
  <si>
    <t>MOLLY'S METALLIC TEMPERA SILVER</t>
  </si>
  <si>
    <t>MOLLY'S METAL. ACRYLICS SILVER</t>
  </si>
  <si>
    <t>POSTERBOARD BLACK 6 PLY 25 SHTS</t>
  </si>
  <si>
    <t>DUAL SURFACE BLACK 36X1000 40#</t>
  </si>
  <si>
    <t>CARD STOCK BRIGHT **SOLD OUT**</t>
  </si>
  <si>
    <t>12X18 SUPER SKETCH *UNAVAILABLE*</t>
  </si>
  <si>
    <t>ZIG ZAG SCISSORS</t>
  </si>
  <si>
    <t>11 GALLONS OF SUPER TEMPERA</t>
  </si>
  <si>
    <t>25 SHTS 18X24" X2 CANVAS PAPER</t>
  </si>
  <si>
    <t>CALLIGRAPHY/LETTERING PENS C&amp;</t>
  </si>
  <si>
    <t>*PRISMA THICK AQUAMARINE (12)</t>
  </si>
  <si>
    <t>*PRISMA THICK SUNBURST YELLOW</t>
  </si>
  <si>
    <t>*PRISMA THICK VERMILLION PALE</t>
  </si>
  <si>
    <t>*PRISMA THICK DARK PURPLE (12)</t>
  </si>
  <si>
    <t>*PRISMA THICK LIGHT UMBER (12)</t>
  </si>
  <si>
    <t>*PRISMA THICK TERRA COTTA (12)</t>
  </si>
  <si>
    <t>*PRISMA THICK METALLIC SILVER</t>
  </si>
  <si>
    <t>*PRISMA THICK LEAD SALMON (12)</t>
  </si>
  <si>
    <t>*PRISMA THICK YELLOW-CHARTREUSE</t>
  </si>
  <si>
    <t>*PRISMA THICK CLAY ROSE (12)</t>
  </si>
  <si>
    <t>*PRISMA THICK PINK ROSE (12)</t>
  </si>
  <si>
    <t>*PRISMA THICK MEDITERRANEAN BLUE</t>
  </si>
  <si>
    <t>*PRISMA THICK MINERAL ORANGE (12)</t>
  </si>
  <si>
    <t>*PRISMA THICK ELECTRIC BLUE (12)</t>
  </si>
  <si>
    <t>*PRISMA THICK WARM GREY 70% (12)</t>
  </si>
  <si>
    <t>*PRISMA THICK FRENCH GREY 20%</t>
  </si>
  <si>
    <t>PRISMA FRENCH GREY 30% DZ</t>
  </si>
  <si>
    <t>BLOCK PRINTING INK RED (1 LB.)</t>
  </si>
  <si>
    <t>BLOCK PRINTING INK ORANGE (1 LB.</t>
  </si>
  <si>
    <t>BLOCK PRINTING INK TURQUOISE</t>
  </si>
  <si>
    <t>BLOCK PRINTING INK MAGENTA (1 LB</t>
  </si>
  <si>
    <t>BLOCK PRINTING INK GOLD (1 LB.)</t>
  </si>
  <si>
    <t>BLOCK PRINTING INK SILVER (1 LB.</t>
  </si>
  <si>
    <t>BLOCK PRINTING INK COPPER(1LB)</t>
  </si>
  <si>
    <t>BLOCK PRINTING INK PLATINUMWHITE</t>
  </si>
  <si>
    <t>*PRISMA THICK CRIMSON LAKE (12)</t>
  </si>
  <si>
    <t>*PRISMA THICK BLUE VIOLET (12)</t>
  </si>
  <si>
    <t>*PRISMA THICK POWDER BLUE (12)</t>
  </si>
  <si>
    <t>LINOLEUM CUTTERS #4 (12)</t>
  </si>
  <si>
    <t>*PRISMA THICK BLUE LAKE (12)</t>
  </si>
  <si>
    <t>SPEED SCREEN PRINTING UNIT 10X14</t>
  </si>
  <si>
    <t>TEXTILE SCREEN INK VIOLET (32OZ)</t>
  </si>
  <si>
    <t>TEXTILE SCREEN INK BLUE (32 OZ)</t>
  </si>
  <si>
    <t>TEXTILE SCREEN INK GREEN (32 OZ)</t>
  </si>
  <si>
    <t>TEXTILE SCREEN INK YELLOW 32OZ</t>
  </si>
  <si>
    <t>TEXTILE SCREEN INK ORANGE (32OZ)</t>
  </si>
  <si>
    <t>*PRISMA THICK LILAC DISCONTINU</t>
  </si>
  <si>
    <t>PRISMA NUPASTEL DISCONTINUED</t>
  </si>
  <si>
    <t>18 KNEADE ERASERS *DISCONTINUED*</t>
  </si>
  <si>
    <t>40 ROUND BRUSHES *DISCONTINUED*</t>
  </si>
  <si>
    <t>10 CRAYOLA SUPER TIPS</t>
  </si>
  <si>
    <t>120 CRAYOLA COLOR STICKS PACK</t>
  </si>
  <si>
    <t>240 CRAYOLA WATERCOLOR PENCILS</t>
  </si>
  <si>
    <t>CRAYOLA EXTREME DISCONTINUED</t>
  </si>
  <si>
    <t>TEMPERA STICKS (144) *DISCONTINUE</t>
  </si>
  <si>
    <t>TEMPERA PAINT STICK DISCONTINUED</t>
  </si>
  <si>
    <t>PRANG HALF PAN RED-ORANGE (12)</t>
  </si>
  <si>
    <t>PRANG HALF PANS RED-VIOLET (12)</t>
  </si>
  <si>
    <t>PRANG HALF PANS BLUE-VIOLET (12)</t>
  </si>
  <si>
    <t>TAGBOARD 150# OUT OF STOCK</t>
  </si>
  <si>
    <t>9X12" 203 WATERCOLOR PAPER (100 SHEETS)</t>
  </si>
  <si>
    <t>6 22X30 CANVAS PANELS</t>
  </si>
  <si>
    <t>PRISMA THICK PENCILS (132 COLOR)</t>
  </si>
  <si>
    <t>GENERAL SEMI-HEX 5B PENCILS (12)</t>
  </si>
  <si>
    <t>COLORSTICKS (12-COLOR SET)</t>
  </si>
  <si>
    <t>48 GOLDEN TAKLON #6 *SOLD OUT*</t>
  </si>
  <si>
    <t>12X18" UCREATE 90LB WATERCOLOR PAPER (CASE - 600 SHEETS)</t>
  </si>
  <si>
    <t>12X18 SUPER SKETCHING GRAY 100</t>
  </si>
  <si>
    <t>KRYLON EASY-TACK SPRAY ADHESIVE</t>
  </si>
  <si>
    <t>MOLLY'S FLUORESCENT GREEN 8OZ</t>
  </si>
  <si>
    <t>MOLLY'S FLUORESCENT VIOLET 8OZ</t>
  </si>
  <si>
    <t>GREEN SUPER TEMPERA GALLON</t>
  </si>
  <si>
    <t>ORANGE SUPER TEMPERA GALLON</t>
  </si>
  <si>
    <t>MOLLY'S PREM TEMPERA BROWN-GAL</t>
  </si>
  <si>
    <t>MOLLY'S PREM TEMPERA MAGENTA-GAL</t>
  </si>
  <si>
    <t>MOLLY'S PREM TEMPERA ORANGE-GAL</t>
  </si>
  <si>
    <t>MOLLY'S PREM TEMPERA VIOLET-GAL</t>
  </si>
  <si>
    <t>MOLLY ACRYLIC (24 COLORS) 1/2GAL</t>
  </si>
  <si>
    <t>MOLLY ACRYLIC RAW UMBER (64OZ)</t>
  </si>
  <si>
    <t>MOLLY ACRYLIC GRAY (64 OZ)</t>
  </si>
  <si>
    <t>SET OF 12 BASIC COLS 1/2 GALS</t>
  </si>
  <si>
    <t>MOLLY ACRYLIC VENETIAN RED (16OZ)</t>
  </si>
  <si>
    <t>MOLLY FLUO WATERCOLOR PINK (8OZ)</t>
  </si>
  <si>
    <t>MOLLY FLUO WATERCOLOR RED (8OZ)</t>
  </si>
  <si>
    <t>MOLLY FLUO WATERCOLOR MAGENTA</t>
  </si>
  <si>
    <t>MOLLY FLUO WATERCOLOR VIOLET 8OZ</t>
  </si>
  <si>
    <t>MOLLY WATERCOLOR GRAY (8OZ)</t>
  </si>
  <si>
    <t>MOLLY METALLIC WATERCOLOR COPPER</t>
  </si>
  <si>
    <t>18X24 PACON79 DRAWING PAPER</t>
  </si>
  <si>
    <t>ART KRAFT DUO-FINISH ROLL CANARY</t>
  </si>
  <si>
    <t>ART KRAFT DUO-FINISH ROLL S-BLUE</t>
  </si>
  <si>
    <t>RESCUE BOX 100 BRUSH *SOLD OUT*</t>
  </si>
  <si>
    <t>12X18 SUPER SKETCHING GRAY 500</t>
  </si>
  <si>
    <t>9X12 SUPER SKETCHING GRAY 500</t>
  </si>
  <si>
    <t>12X18 SUPER SKETCHING IVORY 100</t>
  </si>
  <si>
    <t>9X12 SUPER SKETCHING IVORY 100</t>
  </si>
  <si>
    <t>3 4-PKS TICONDEROGA VINYL ERASER</t>
  </si>
  <si>
    <t>CRAY-PAS CLASSPACK *SOLD OUT*</t>
  </si>
  <si>
    <t>PRISMA ART STIX DISCO BY MANU</t>
  </si>
  <si>
    <t>*PRISMA THICK LT. GREEN (12)</t>
  </si>
  <si>
    <t>*PRISMA THICK SLATE GREY (12)</t>
  </si>
  <si>
    <t>*PRISMA THICK MARINE GREEN (12)</t>
  </si>
  <si>
    <t>CALLIGRAPHY/LETTERING PENS C4</t>
  </si>
  <si>
    <t>CALLIGRAPHY/LETTERING PENS C5</t>
  </si>
  <si>
    <t>LEFT-HAND PENS (SET OF 5)</t>
  </si>
  <si>
    <t>*PRISMA THICK NON-PHOTO BLUE (12)</t>
  </si>
  <si>
    <t>*PRISMA THICK LAVENDER (12)</t>
  </si>
  <si>
    <t>*PRISMA THICK BURNT OCHRE (12)</t>
  </si>
  <si>
    <t>*PRISMA THICK HOT PINK (12)</t>
  </si>
  <si>
    <t>*PRISMA THICK BLACK GRAPE (12)</t>
  </si>
  <si>
    <t>*PRISMA THICK YELLOW-ORANGE (12)</t>
  </si>
  <si>
    <t>*PRISMA THICK IMPERIAL VIOLET</t>
  </si>
  <si>
    <t>*PRISMA THICK DAHLIA PURPLE</t>
  </si>
  <si>
    <t>*PRISMA THICK ROSY BEIGE (12)</t>
  </si>
  <si>
    <t>*PRISMA THICK BLUE SLATE (12)</t>
  </si>
  <si>
    <t>*PRISMA THICK GREYED LAVENDER</t>
  </si>
  <si>
    <t>*PRISMA THICK HENNA</t>
  </si>
  <si>
    <t>*PRISMA THICK PUMPKIN ORANGE (12)</t>
  </si>
  <si>
    <t>*PRISMA THICK COOL GREY 30% (12)</t>
  </si>
  <si>
    <t>BLOCK PRINTING INK LIGHT RED (5 OZ)</t>
  </si>
  <si>
    <t>BLOCK PRINTING INK DARK YELLOW</t>
  </si>
  <si>
    <t>BLOCK PRINTING INK GOLD (5 OZ)</t>
  </si>
  <si>
    <t>BLOCK PRINTING INK SILVER (5 OZ)</t>
  </si>
  <si>
    <t>BLOCK PRINTING INK PEWTER (5OZ)</t>
  </si>
  <si>
    <t>BLOCK PRINTING INK PLATNM WHITE</t>
  </si>
  <si>
    <t>BLOCK PRINTING INK PROC YELLOW</t>
  </si>
  <si>
    <t>RED 5 OZ FABRIC BLOCK INK</t>
  </si>
  <si>
    <t>BLUE 5 OZ FABRIC BLOCK INK</t>
  </si>
  <si>
    <t>WHITE 5 OZ FABRIC BLOCK INK</t>
  </si>
  <si>
    <t>GREEN 5 OZ FABRIC BLOCK INK</t>
  </si>
  <si>
    <t>YELLOW 5 OZ FABRIC BLOCK INK</t>
  </si>
  <si>
    <t>BROWN 5 OZ FABRIC BLOCK INK</t>
  </si>
  <si>
    <t>ORANGE 5 OZ FABRIC BLOCK INK</t>
  </si>
  <si>
    <t>VIOLET 5 OZ FABRIC BLOCK INK</t>
  </si>
  <si>
    <t>TURQUOISE 5 OZ FABRIC BLOCK INK</t>
  </si>
  <si>
    <t>MAGENTA 5 OZ FABRIC BLOCK INK</t>
  </si>
  <si>
    <t>METALLIC GOLD 5OZ FABRIC BLOCKI IN</t>
  </si>
  <si>
    <t>METALLIC SILVER 5OZ FABRIC BLOCK IN</t>
  </si>
  <si>
    <t>OPAQUE WHITE 5 OZ FABRIC BLOCK INK</t>
  </si>
  <si>
    <t>BLOCK PRINTING INK BROWN (1 LB.)</t>
  </si>
  <si>
    <t>BLOCK PRINTING INK PEWTER (1LB)</t>
  </si>
  <si>
    <t>BLOCK PRINTING INK FLU LIME (1LB)</t>
  </si>
  <si>
    <t>BLOCK PRINTING INK FLU ORAGE (1LB)</t>
  </si>
  <si>
    <t>BLOCK PRINTING INK FLU BLUE (1LB)</t>
  </si>
  <si>
    <t>BLOCK PRINTING INK PROC CYAN (1LB)</t>
  </si>
  <si>
    <t>PRINTMAS PRESS DISCO BY SPEEDBALL</t>
  </si>
  <si>
    <t>*PRISMA THICK GINGER ROOT (12)</t>
  </si>
  <si>
    <t>*PRISMA THICK PEACH BEIGE (12)</t>
  </si>
  <si>
    <t>*PRISMA THICK SKY BLUE (12)</t>
  </si>
  <si>
    <t>*PRISMA THICK KELP GREEN (12)</t>
  </si>
  <si>
    <t>TEXTILE SCREEN INK FLUO MAGENTA</t>
  </si>
  <si>
    <t>9X12 BLACK SOLD OUT DISCONTINUED</t>
  </si>
  <si>
    <t>12 GALS PRANG READY TO USE TEMP</t>
  </si>
  <si>
    <t>PRANG READY TEMPERA RED (GAL.)</t>
  </si>
  <si>
    <t>PRANG READY TEMPERA GREEN (GAL)</t>
  </si>
  <si>
    <t>PRANG READY TEMPERA BLUE (GAL)</t>
  </si>
  <si>
    <t>PRANG READY TEMPERA VIOLET (GAL)</t>
  </si>
  <si>
    <t>PRANG READY TEMPERA BROWN (GAL)</t>
  </si>
  <si>
    <t>PRANG READY TEMPERA WHITE (GAL)</t>
  </si>
  <si>
    <t>PRANG READY TEMPERA MAGENTA (GAL)</t>
  </si>
  <si>
    <t>PRANG READY TEMPERA TURQ (GAL)</t>
  </si>
  <si>
    <t>PRISMA NUPASTEL (48 COLOR SET)</t>
  </si>
  <si>
    <t>A2 PENS CALLIGRAPY/LETTERING (12)</t>
  </si>
  <si>
    <t>SHARPIE PASTELS (24-COLOR SET)</t>
  </si>
  <si>
    <t>VINYL ERASER SOLD OUT DISCONTINUED</t>
  </si>
  <si>
    <t>VINYL WHITE DISCONTINUED</t>
  </si>
  <si>
    <t>PRANG REGULAR CRAYONS SOLD OUT</t>
  </si>
  <si>
    <t>TEXTILE SCREEN INK PROC CYAN (32)</t>
  </si>
  <si>
    <t>TEXTILE SCREEN INK PROC MAGENTA</t>
  </si>
  <si>
    <t>TEXTILE SCREEN INK PROC YELLOW</t>
  </si>
  <si>
    <t>*PRISMA THICK SEASHELL PINK (12)</t>
  </si>
  <si>
    <t>*PRISMA THICK SANDBAR BROWN (12)</t>
  </si>
  <si>
    <t>*PRISMA THICK KELLY GREEN (12)</t>
  </si>
  <si>
    <t>*PRISMA THICK ARTICHOKE (12)</t>
  </si>
  <si>
    <t>*PRISMA THICK CHINA BLUE (12)</t>
  </si>
  <si>
    <t>*PRISMA THICK CARIBBEAN SEA (12)</t>
  </si>
  <si>
    <t>SARGENT ACRYLIC TURQUOISE (8 OZ)</t>
  </si>
  <si>
    <t>SARGENT ACRYLIC GREEN (8 OZ)</t>
  </si>
  <si>
    <t>SARGENT ACRYLIC BLACK (8 OZ)</t>
  </si>
  <si>
    <t>SARGENT ACRYLIC PEACH (8 OZ)</t>
  </si>
  <si>
    <t>SARGENT ACRYLIC BROWN (8 OZ)</t>
  </si>
  <si>
    <t>SARGENT ACRYLIC WHITE (8 OZ)</t>
  </si>
  <si>
    <t>SARGENT ACRYLIC YELLOW SOLD OUT</t>
  </si>
  <si>
    <t>SARGENT ACRYLIC ORANGE (1/2 GAL)</t>
  </si>
  <si>
    <t>SARGENT ACRYLIC VIOLET (1/2 GAL)</t>
  </si>
  <si>
    <t>SARGENT ACRYLIC BLUE SOLD OUT</t>
  </si>
  <si>
    <t>SARGENT ACRYLIC TURQUOISE (1/2 GAL)</t>
  </si>
  <si>
    <t>SARGENT ACRYLIC GREEN (1/2 GAL)</t>
  </si>
  <si>
    <t>SARGENT ACRYLIC IVORY BLACK</t>
  </si>
  <si>
    <t>SARGENT ACRYLIC BROWN (1/2 GAL)</t>
  </si>
  <si>
    <t>SARGENT ACRYLIC WHITE SOLD OUT</t>
  </si>
  <si>
    <t>SARGENT SQUARE CHALK PASTELS (12)</t>
  </si>
  <si>
    <t>SARGENT SQUARE CHALK SOLD OUT</t>
  </si>
  <si>
    <t>SARGENT COLOR PENCIL SOLD OUT</t>
  </si>
  <si>
    <t>12 BICOLOR SARGENT ART PENCILS</t>
  </si>
  <si>
    <t>WATER COLOR PENCIL SOLD OUT</t>
  </si>
  <si>
    <t>SARGENT ART CONST PENCILS (12)</t>
  </si>
  <si>
    <t>SARGENT 24-COLORED PENCILS SET</t>
  </si>
  <si>
    <t>SARGENT 12 NEON COLO PENCILS</t>
  </si>
  <si>
    <t>SARGENT 50 COLORED PENCILS SET</t>
  </si>
  <si>
    <t>SARGENT 120 DISCONTINUED</t>
  </si>
  <si>
    <t>SARGENT ART WC PENCIL SET (240)</t>
  </si>
  <si>
    <t>SARGENT ART WC PENCIL SET (72)</t>
  </si>
  <si>
    <t>SARGENT ART SUPREME ARTIST SET</t>
  </si>
  <si>
    <t>SARGENT ART CONST PENCILS (144)</t>
  </si>
  <si>
    <t>COLORSTICKS (24-COLOR SET)</t>
  </si>
  <si>
    <t>SARGENT SUPREME 16 COLOR WC SET</t>
  </si>
  <si>
    <t>SARGENT SUPREME SOLD OUT</t>
  </si>
  <si>
    <t>SARGENT METALLIC AZTEC GOLD 8 OZ</t>
  </si>
  <si>
    <t>SARGENT METALLIC GOLD 8 OZ</t>
  </si>
  <si>
    <t>SARGENT METALLIC SILVER 8 OZ</t>
  </si>
  <si>
    <t>SARGENT METALLIC COPPER 8 OZ</t>
  </si>
  <si>
    <t>SARGENT METALLICS OIL PASTELS</t>
  </si>
  <si>
    <t>SARGENT FLUORESCENTS OIL PASTELS</t>
  </si>
  <si>
    <t>SARGENT PINK ERASER SOLD OUT</t>
  </si>
  <si>
    <t>40 CAP ERASERS DISCONTINUED</t>
  </si>
  <si>
    <t>20 VINYL ERASERS DISONTINUED</t>
  </si>
  <si>
    <t>CRAYOLA METALLIC FX PENCILS (8)</t>
  </si>
  <si>
    <t>CRAYOLA THICK CORE 3.3MM (8)</t>
  </si>
  <si>
    <t>CRAYOLA THICK CORE 3.3MM (12)</t>
  </si>
  <si>
    <t>CRAYOLA THICK CORE 3.3MM (24)</t>
  </si>
  <si>
    <t>CRAYOLA THICK CORE 3.3MM (36)</t>
  </si>
  <si>
    <t>CRAYOLA THICK CORE 3.3MM (50)</t>
  </si>
  <si>
    <t>40 FLAT JUMBO BRUSHES</t>
  </si>
  <si>
    <t>40 ANGULAR BRUSHES</t>
  </si>
  <si>
    <t>CRAYOLA WATERCOLOR PENCILS (12)</t>
  </si>
  <si>
    <t>CRAYOLA WATERCOLOR PENCILS (24)</t>
  </si>
  <si>
    <t>24 COLORS OF THE WORLD PENCILS</t>
  </si>
  <si>
    <t>CRAYOLA COLOR STICKS (120)</t>
  </si>
  <si>
    <t>CRAYOLA THICK CORE 3.3MM (462)</t>
  </si>
  <si>
    <t>BARGAIN PACK-A 8201 &amp; A 8210</t>
  </si>
  <si>
    <t>CRAYOLA MODELING CLAY CLASSPACK</t>
  </si>
  <si>
    <t>CRAYOLA 8-CT CRAYONS</t>
  </si>
  <si>
    <t>12 NEON OIL PASTELS - CRAYOLA</t>
  </si>
  <si>
    <t>CRAYOLA 28 OIL PASTELS SET</t>
  </si>
  <si>
    <t>ALUMINUM EASEL SOLD OUT DISCO</t>
  </si>
  <si>
    <t>PRANG OVAL 8 WATERCOLOR SET</t>
  </si>
  <si>
    <t>PRANG YELL-ORG DISCONTINUED</t>
  </si>
  <si>
    <t>DUROSHARP #8 STRAIGHT SCISSORS</t>
  </si>
  <si>
    <t>DUROSHARP #8 BENT SCISSORS</t>
  </si>
  <si>
    <t>MR SMOOTH 100# WHITE 8.5X11 (250)</t>
  </si>
  <si>
    <t>MR SMOOTH 100-LB 11X17 SOLD OUT</t>
  </si>
  <si>
    <t>3.5X2" MAGNET DISCONTINUED</t>
  </si>
  <si>
    <t>SCHOOL APRON SOLD OUT</t>
  </si>
  <si>
    <t>TEN ALLTIME SETS (OUT OF STOCK)</t>
  </si>
  <si>
    <t>TOTE CANVAS NATURAL SOLD OUT</t>
  </si>
  <si>
    <t>117# 11.5X17.5" (500) DRAWING</t>
  </si>
  <si>
    <t>117# 17.5X23" (500) DRAWING PAPER</t>
  </si>
  <si>
    <t>117# 17.5X23" (250) DRAWING PAPER</t>
  </si>
  <si>
    <t>DRAWING PAPER 23X35 OUT OF STOCK</t>
  </si>
  <si>
    <t>12X16 CANVAS PANELS (12)</t>
  </si>
  <si>
    <t>125 MR SMOOTH 24X36" 250 SHEETS</t>
  </si>
  <si>
    <t>TAG 150# 12X18 OUT OF STOCK</t>
  </si>
  <si>
    <t>POSTCARDS 150 MR SMOOTH 100</t>
  </si>
  <si>
    <t>TAGBOARD 150# 9X12 OUT OF STOCK</t>
  </si>
  <si>
    <t>SARGENT GOLD TEMPERA 16 OZ</t>
  </si>
  <si>
    <t>SARGENT SILVER TEMPERA 16 OZ</t>
  </si>
  <si>
    <t>COBALT TURQUOISE PRISMA PENCILS</t>
  </si>
  <si>
    <t>GOLD SHARPIES - 1 DOZEN</t>
  </si>
  <si>
    <t>MR SKETCH SCENTED MARKETS (192)</t>
  </si>
  <si>
    <t>24-CLR ULTRA TIP SHARPIES PASTEL</t>
  </si>
  <si>
    <t>12X18" 203 WATERCOLOR PAPER (100 SHEETS)</t>
  </si>
  <si>
    <t>12X18" 203 WATERCOLOR PAPER (400 SHEETS)</t>
  </si>
  <si>
    <t>12X18" 203 WATERCOLOR PAPER (500 SHEETS)</t>
  </si>
  <si>
    <t>18X24" 203 WATERCOLOR PAPER (100 SHEETS)</t>
  </si>
  <si>
    <t>18X24" 203 WATERCOLOR PAPER (400 SHEETS)</t>
  </si>
  <si>
    <t>18X24" 203 WATERCOLOR PAPER (500 SHEETS)</t>
  </si>
  <si>
    <t>PASTEL PENCIL DARK GREEN (12)</t>
  </si>
  <si>
    <t>PRANG READY TO USE ASST (12)</t>
  </si>
  <si>
    <t>PRANG READY TEMPERA BLACK (GAL)</t>
  </si>
  <si>
    <t>NANCY BOTTLE 2 OZ</t>
  </si>
  <si>
    <t>SARGENT ART GLUE WHITE (4 OZ)</t>
  </si>
  <si>
    <t>SARGENT ART GLUE WHITE (GAL)</t>
  </si>
  <si>
    <t>SARGENT SQ. CHALK DISCONTINUED</t>
  </si>
  <si>
    <t>SARGENT ART SCHOOL GLUE (8 OZ)</t>
  </si>
  <si>
    <t>12 SARGENT BULLET FINE SUPERTIPS</t>
  </si>
  <si>
    <t>SARGENT 24 BULLET FINE SUPERTIPS</t>
  </si>
  <si>
    <t>10 SARGENT METALLIC GEL PENS</t>
  </si>
  <si>
    <t>10 GLITTER GEL PENS</t>
  </si>
  <si>
    <t>10 SARGENT FLUORESCENT GEL PENS</t>
  </si>
  <si>
    <t>SARGENT OIL PASTELS (432)</t>
  </si>
  <si>
    <t>SARGENT OIL PASTELS (12)</t>
  </si>
  <si>
    <t>SARGENT OIL PASTELS (25)</t>
  </si>
  <si>
    <t>SARGENT OIL PASTELS SOLD OUT</t>
  </si>
  <si>
    <t>SARGENT OIL PASTELS (16)</t>
  </si>
  <si>
    <t>SARGENT FLUOR YELLOW (8 OZ)</t>
  </si>
  <si>
    <t>SARGENT FLUORESCENT ORANGE (8 OZ)</t>
  </si>
  <si>
    <t>SARGENT FLUORESCENT RED (8 OZ)</t>
  </si>
  <si>
    <t>SARGENT FLUORESCENT PINK (8 OZ)</t>
  </si>
  <si>
    <t>SARGENT FLUORESCENT BLUE (8 OZ)</t>
  </si>
  <si>
    <t>SARGENT FLUORESCENT GREEN (8 OZ)</t>
  </si>
  <si>
    <t>FLUORESCENT ASST DISCONTINUED</t>
  </si>
  <si>
    <t>SARGENT ACRYLIC ORANGE (8 OZ)</t>
  </si>
  <si>
    <t>SARGENT ACRYLIC RED (8 OZ)</t>
  </si>
  <si>
    <t>SARGENT ACRYLIC MAGENTA (8 OZ)</t>
  </si>
  <si>
    <t>SARGENT ACRYLIC VIOLET SOLD OUT</t>
  </si>
  <si>
    <t>SARGENT SQUARE CHALK PASTELS (24)</t>
  </si>
  <si>
    <t>CRAYOLA 336 OIL PASTELS</t>
  </si>
  <si>
    <t>6 24X30 CANVAS PANELS</t>
  </si>
  <si>
    <t>METALLIC 4-COLOR SET (8 OZ)</t>
  </si>
  <si>
    <t>SHARPIE FINE TIP (12 COLORS)</t>
  </si>
  <si>
    <t>SHARPIE ULTRA-FINE (24 COLORS)</t>
  </si>
  <si>
    <t>SPEED SUPER BLACK INDIA 16OZ</t>
  </si>
  <si>
    <t>SARGENT CONST PAPER CRAYONS (16)</t>
  </si>
  <si>
    <t>PRISMA THICK LEAD (48 COLOR SET)</t>
  </si>
  <si>
    <t>PRISMA W/C PENCILS (12 COLORS)</t>
  </si>
  <si>
    <t>RUBBER ROLLER HARD 4"</t>
  </si>
  <si>
    <t>LINOLEUM UNMOUNTED 12X12</t>
  </si>
  <si>
    <t>GENERAL SEMI-HEX B PENCILS (12)</t>
  </si>
  <si>
    <t>CRAYOLA WATERCOLORS OVAL 8/BRUSH</t>
  </si>
  <si>
    <t>CRAYOLA GLUES STICKS .88OZ (12)</t>
  </si>
  <si>
    <t>CRAYOLA GLUE STICKS .29OZ (12)</t>
  </si>
  <si>
    <t>CRAYOLA CLASSIC MARKER 10-COLOR</t>
  </si>
  <si>
    <t>CRAYOLA 10 BULLET TIP MARKERS</t>
  </si>
  <si>
    <t>CRAYOLA MULTICULTURAL DISCO</t>
  </si>
  <si>
    <t>KIMBERLY DRAWING PENCILS 3B (12)</t>
  </si>
  <si>
    <t>KIMBERLY DRAWING PENCILS 5B (12)</t>
  </si>
  <si>
    <t>KIMBERLY DRAWING PENCILS B (12)</t>
  </si>
  <si>
    <t>CRAYOLA CONICAL TROP DISCO</t>
  </si>
  <si>
    <t>CRAYOLA 20 SUPERTIPS MARKERS</t>
  </si>
  <si>
    <t>10 CRAYOLA SUPER TIPS MARKERS</t>
  </si>
  <si>
    <t>CRAYOLA 10 SUPERTIPS MARKERS</t>
  </si>
  <si>
    <t>48 GOLDEN TAKLON 3/8" FLATS/BAG</t>
  </si>
  <si>
    <t>GENERALS SANDPAPER PADDLE</t>
  </si>
  <si>
    <t>CRAYOLA 8-CT COLORED PENCILS</t>
  </si>
  <si>
    <t>CRAYOLA W/C PENCIL CLASS (240)</t>
  </si>
  <si>
    <t>240 PK CRAYOLA WATERCOLOR PENCIL</t>
  </si>
  <si>
    <t>CRAYOLA WATERCOLOR PENCIL (12)</t>
  </si>
  <si>
    <t>CRAYOLA THICK CORE 3.3MM (240)</t>
  </si>
  <si>
    <t>DESIGN ART GUM 1 DZ BOX</t>
  </si>
  <si>
    <t>PRANG TEMPERA CAKES 9-COLOR SET</t>
  </si>
  <si>
    <t>DRAWING PAPER 84# 11X17 (500)</t>
  </si>
  <si>
    <t>84#17.5X23" (500) DRAWING PAPER</t>
  </si>
  <si>
    <t>9X12 SUNWORKS WHITE DISCONTINUED</t>
  </si>
  <si>
    <t>EMPTY 1OZ INK BOTTLE</t>
  </si>
  <si>
    <t>60X6 UNPRIMED ROLL SOLD OUT</t>
  </si>
  <si>
    <t>12X12" STRETCHED SOLD OUT</t>
  </si>
  <si>
    <t>9X12 CANVAS PANELS CASE OF 36</t>
  </si>
  <si>
    <t>PRISMA THICK LEAD (36 COLOR SET)</t>
  </si>
  <si>
    <t>TEMPERA PAINT STICKS</t>
  </si>
  <si>
    <t>6 FLUORESCENT TEMPERA STICKS</t>
  </si>
  <si>
    <t>6 METALLIC TEMPERA STICKS</t>
  </si>
  <si>
    <t>TEMPERA PAINT STICKS SOLD OUT</t>
  </si>
  <si>
    <t>PASTEL BLACK/DK GREY/LT GREY/WHI</t>
  </si>
  <si>
    <t>FISKARS #5 BLUNT SCISSORS</t>
  </si>
  <si>
    <t>FISKARS #5 POINTED SCISSORS</t>
  </si>
  <si>
    <t>FISKARS #7 STUDENT SCISSORS</t>
  </si>
  <si>
    <t>ROUND BRUSH SET (4) SOLD OUT</t>
  </si>
  <si>
    <t>10-WELL OVAL PALETTE</t>
  </si>
  <si>
    <t>GRAY 97-LB SDP 8.5X11" 250 SHEET</t>
  </si>
  <si>
    <t>EMPTY 6-JAR TRAY</t>
  </si>
  <si>
    <t>12 BIG ROUND BRISTLE BRUSHES</t>
  </si>
  <si>
    <t>BIG KIDS #10/0 SCRIPT</t>
  </si>
  <si>
    <t>BIG KIDS #2 ROUND</t>
  </si>
  <si>
    <t>BIG KIDS #6 ROUND</t>
  </si>
  <si>
    <t>BIG KIDS #8 ROUND</t>
  </si>
  <si>
    <t>BIG KIDS #8 FLAT</t>
  </si>
  <si>
    <t>BIG KIDS 1/8" ANGULAR</t>
  </si>
  <si>
    <t>5 BRUSH SPECIAL SET SOLD OUT</t>
  </si>
  <si>
    <t>ONE 12X12 STRETCHED SOLD OUT</t>
  </si>
  <si>
    <t>16X20" STRETCHED CANVAS</t>
  </si>
  <si>
    <t>CHARCOAL PAPER IVORY 17.5X23" 100</t>
  </si>
  <si>
    <t>CHARCOAL IVORY 17X23 REAM</t>
  </si>
  <si>
    <t>CHARCOAL PAPER DISCONTINUED</t>
  </si>
  <si>
    <t>COLORED CARD STOCK MIXTURE SPEC</t>
  </si>
  <si>
    <t>PACON DRAWING 12X18 WHITE (2000)</t>
  </si>
  <si>
    <t>DRAWING PAPER 12X18 WHITE (2000)</t>
  </si>
  <si>
    <t>9X12" UCREATE 90LB WATERCOLOR PAPER (CASE - 600 SHEETS)</t>
  </si>
  <si>
    <t>PACON LW TAGBOARD 9X12 (2000) WH</t>
  </si>
  <si>
    <t>PACON LW TAGBOARD 12X18 (1000) WH</t>
  </si>
  <si>
    <t>CRAFT STICKS SOLD OUT</t>
  </si>
  <si>
    <t>JUMBO CRAFT STICKS</t>
  </si>
  <si>
    <t>XTRA JUMBO CRAFT STICK SOLD OUT</t>
  </si>
  <si>
    <t>WOOD ROUND COASTERS</t>
  </si>
  <si>
    <t>4 CLEAR PLASTIC SMALL CONTAINERS</t>
  </si>
  <si>
    <t>9X12 DROP CLOTH SOLD OUT</t>
  </si>
  <si>
    <t>3 EASELS, ONE EACH COLOR</t>
  </si>
  <si>
    <t>SMALL TABLE TOP EASELS (6)</t>
  </si>
  <si>
    <t>DAS CLAY DISCONTINUED BY MAN</t>
  </si>
  <si>
    <t>53X6 UNPRIMED ROLL DISCO</t>
  </si>
  <si>
    <t>60X6 PRIMED ROLL SOLD OUT</t>
  </si>
  <si>
    <t>56X12 PRIMED ROLL SOLD OUT</t>
  </si>
  <si>
    <t>6-PK 9X12 STRETCHED CAN SOLD OUT</t>
  </si>
  <si>
    <t>12" STRETCHER STRIPS</t>
  </si>
  <si>
    <t>18" STRETCHER STRIPS SOLD OUT</t>
  </si>
  <si>
    <t>22" STRETCHER STRIP</t>
  </si>
  <si>
    <t>24" STRETCHER STRIP DISCONTINUED</t>
  </si>
  <si>
    <t>48 1/4" GOLDEN TAKLON FLATS</t>
  </si>
  <si>
    <t>3/8" FLAT GOLDEN TAKLON BRUSH</t>
  </si>
  <si>
    <t>48 3/8" GOLDEN TAKLON BRUSH BAG</t>
  </si>
  <si>
    <t>9X12 SUPER SKETCHING GRAY 100</t>
  </si>
  <si>
    <t>4 OZ EMPTY GLUE BOTTLE</t>
  </si>
  <si>
    <t>SKINNY CHALK SET</t>
  </si>
  <si>
    <t>POM POMS</t>
  </si>
  <si>
    <t>MOLLY'S FLUORESCENT HOT PINK 8OZ</t>
  </si>
  <si>
    <t>MOLLY'S FLUORESCENT ORANGE 8OZ</t>
  </si>
  <si>
    <t>MOLLY'S FLUORESCENT RED 8OZ</t>
  </si>
  <si>
    <t>MOLLY'S FLUORESCENT BLUE 8OZ</t>
  </si>
  <si>
    <t>TWO PALETTE CUPS WITH SCREW LIDS</t>
  </si>
  <si>
    <t>PALLETT CUP LARGE CLIP ON</t>
  </si>
  <si>
    <t>3 WHITE TAKLON BRUSH SET</t>
  </si>
  <si>
    <t>MOLLY'S FLUO TEMPERA MAGENTA 16OZ</t>
  </si>
  <si>
    <t>12 SETS OF M22 IN A FREE BAG</t>
  </si>
  <si>
    <t>CRAFTSMART 80 BRUSHES/FREE BAG</t>
  </si>
  <si>
    <t>CRAFTSMART 80 BRUSH PACK W/BAG</t>
  </si>
  <si>
    <t>5 FINE SABLE HAIR ROUNDS</t>
  </si>
  <si>
    <t>12 M27 BRUSH SETS PLUS FREE BAG</t>
  </si>
  <si>
    <t>12 BONUS PKS OF 7 TAKLON IN BAG</t>
  </si>
  <si>
    <t>ZIPPERED BRUSH CASE</t>
  </si>
  <si>
    <t>BRIGHT BOOKLET MIX 5X8HW (10)</t>
  </si>
  <si>
    <t>BRIGHT BOOKLET MIX SOLD OUT</t>
  </si>
  <si>
    <t>CHARCOAL SET SOLD OUT DISCO</t>
  </si>
  <si>
    <t>MAGENTA SUPER TEMPERA GALLON</t>
  </si>
  <si>
    <t>TURQUOISE SUPER TEMPERA GALLON</t>
  </si>
  <si>
    <t>VIOLET SUPER TEMPERA GALLON</t>
  </si>
  <si>
    <t>MOLLY'S MOLTEN METAL GOLD</t>
  </si>
  <si>
    <t>MOLLY'S MOLTEN METAL COPPER</t>
  </si>
  <si>
    <t>MOLLY'S MOLTEN METAL SILVER</t>
  </si>
  <si>
    <t>METAL ACRYLICS SOLD OUT DISCO</t>
  </si>
  <si>
    <t>MOLLY'S GESSO BLACK 16OZ</t>
  </si>
  <si>
    <t>MOLLY'S INDIA INK 1 OZ</t>
  </si>
  <si>
    <t>MOLLY'S PREM TEMPERA BLACK-GAL</t>
  </si>
  <si>
    <t>MOLLY'S PREM TEMPERA GREEN-GAL</t>
  </si>
  <si>
    <t>MOLLY SCHOOL TEMPERA BROWN (GAL)</t>
  </si>
  <si>
    <t>BLACK HALF GAL ACRYLICS</t>
  </si>
  <si>
    <t>GREEN (PHTHALO) HALF GAL ACRYLIC</t>
  </si>
  <si>
    <t>PHT GREEN SCHOOL ACRYLIC 1/2GAL</t>
  </si>
  <si>
    <t>BRITE RED SCHOOL ACRYLIC 1/2 GAL</t>
  </si>
  <si>
    <t>TITAN WHITE HALF GAL ACRYLICS</t>
  </si>
  <si>
    <t>CHROME YELLOW SCHOOL ACRYLIC 1/2</t>
  </si>
  <si>
    <t>DEEP YELLOW HALF GAL ACRYLICS</t>
  </si>
  <si>
    <t>RED (PHTHALO) HALF GAL ACRYLICS</t>
  </si>
  <si>
    <t>VERMILION SCHOOL ACRYLIC 1/2 GAL</t>
  </si>
  <si>
    <t>ORANGE (CHROME) HALF GAL ACRYLIC</t>
  </si>
  <si>
    <t>GREEN OXIDE HALF GAL ACRYLICS</t>
  </si>
  <si>
    <t>LIGHT GREEN HALF GAL ACRYLICS</t>
  </si>
  <si>
    <t>ULTRA BLUE HALF GAL ACRYLICS</t>
  </si>
  <si>
    <t>COBALT BLUE SCHOOL ACRYLIC 1/2 GAL</t>
  </si>
  <si>
    <t>MOLLY ACRYLIC MAROON (64OZ)</t>
  </si>
  <si>
    <t>MAROON HALF GAL ACRYLICS</t>
  </si>
  <si>
    <t>VIOLET HALF GAL ACRYLICS</t>
  </si>
  <si>
    <t>BURNT SIENNA HALF GAL ACRYLICS</t>
  </si>
  <si>
    <t>BURNT SIENNA SCHOOL ACRYLIC 1/2 GAL</t>
  </si>
  <si>
    <t>BURNT UMBER HALF GAL ACRYLICS</t>
  </si>
  <si>
    <t>BURNT UMBER SCHOOL ACRYLIC 1/2 GAL</t>
  </si>
  <si>
    <t>RAW UMBER HALF GAL ACRYLICS</t>
  </si>
  <si>
    <t>PRIMARY MAGENTA HALF GAL ACRYLICS</t>
  </si>
  <si>
    <t>PRIMARY YELLOW HALF GAL ACRYLICS</t>
  </si>
  <si>
    <t>PRIMARY BLUE HALF GAL ACRYLICS</t>
  </si>
  <si>
    <t>PRIMARY BLUE SCHOOL ACRYLIC 1/2 GAL</t>
  </si>
  <si>
    <t>MOLLY ACRYLIC PHTHALO RED (16OZ)</t>
  </si>
  <si>
    <t>MOLLY ACRYLIC MAROON (16OZ)</t>
  </si>
  <si>
    <t>#8 BIG ROUND</t>
  </si>
  <si>
    <t>48 #6 ROUNDS IN A FREE BAG</t>
  </si>
  <si>
    <t>5-COLOR 2-OZ ACRYLIC SET</t>
  </si>
  <si>
    <t>BLANK BOOKLET 5.25X8.5 DISCO</t>
  </si>
  <si>
    <t>5 2-OZ BOTTLES OF SCHOOL ACRYLIC</t>
  </si>
  <si>
    <t>BLUE PEARLESCENT SCHOOL ACRYLICS</t>
  </si>
  <si>
    <t>GREEN OXIDE PEARL. SCHOOL ACRYLIC</t>
  </si>
  <si>
    <t>TITAN WHITE PEARL. SCHOOL ACRYLIC</t>
  </si>
  <si>
    <t>PICK 6 COLS PEARL. SCHOOL ACRYLIC</t>
  </si>
  <si>
    <t>10 COLOR SET PEARL. SCHOOL ACRYLIC</t>
  </si>
  <si>
    <t>6 #2 HOLOGRAPHIC PENCILS</t>
  </si>
  <si>
    <t>BLANK BOOKLET 8X11 DISCO</t>
  </si>
  <si>
    <t>PROFESSIONAL EASEL WALNUT</t>
  </si>
  <si>
    <t>WOODEN TABLETOP EASEL 12" HIGH</t>
  </si>
  <si>
    <t>ADJUSTABLE TABLETOP EASEL</t>
  </si>
  <si>
    <t>MAGNIFICENT TEMPERA MIX (12 GALS)</t>
  </si>
  <si>
    <t>MOLLY FLUO WATERCOLOR ORANGE 8OZ</t>
  </si>
  <si>
    <t>YELLOW GLITTER SCHOOL WATERCOLOR</t>
  </si>
  <si>
    <t>MAGENTA GLITTER SCHOOL WATERCOL</t>
  </si>
  <si>
    <t>BLUE GLITTER SCHOOL WATERCOLOR</t>
  </si>
  <si>
    <t>GREEN GLITTER SCHOOL WATERCOLOR</t>
  </si>
  <si>
    <t>41 COLORS SCHOOL WATERCOLORS</t>
  </si>
  <si>
    <t>8 COL SET SCHOOL GLITTER DISCO</t>
  </si>
  <si>
    <t>MOLLY MIDNIGHT 146-LB 17.5X23</t>
  </si>
  <si>
    <t>MOLLY METALLIC ACRYLIC COPPER (8 OZ)</t>
  </si>
  <si>
    <t>MOLLY'S METALLIC TEMPERA BRASS</t>
  </si>
  <si>
    <t>MOLLY'S METALLIC TEMPERA TR GOLD</t>
  </si>
  <si>
    <t>MOLLY METALLIC ACRYLIC BRASS (8)</t>
  </si>
  <si>
    <t>MOLLY'S METAL. ACRYLICS COPPER</t>
  </si>
  <si>
    <t>TWO HOLE SHARPENERS WITH CATCH</t>
  </si>
  <si>
    <t>WHITE TRURAY ROLL 36"X500'</t>
  </si>
  <si>
    <t>PACON DRAWING 12X18 WHITE (500)</t>
  </si>
  <si>
    <t>ARTIST SKETCH DIARY 8X11 (70)</t>
  </si>
  <si>
    <t>18X24" UCREATE 90LB WATERCOLOR PAPER (50 SHEETS)</t>
  </si>
  <si>
    <t>PACON LW TAGBOARD 9X12 SOLD OUT</t>
  </si>
  <si>
    <t>PACON LW TAG 12X18 SOLD OUT</t>
  </si>
  <si>
    <t>FINGERPAINT PAPER 16"X22" (100)</t>
  </si>
  <si>
    <t>DUAL SURFACE WHITE 36"X1000' 50#</t>
  </si>
  <si>
    <t>ART KRAFT DUO-FINISH ROLL FLAME</t>
  </si>
  <si>
    <t>ART KRAFT DUO-FINISH ROLL GOLD</t>
  </si>
  <si>
    <t>ART KRAFT DUO-FINISH ROLL B-GREEN</t>
  </si>
  <si>
    <t>ART KRAFT DUO-FINISH ROLL B-BLUE</t>
  </si>
  <si>
    <t>ART KRAFT DUO-FINISH ROLL R-BLUE</t>
  </si>
  <si>
    <t>DUAL SURFACE BLACK 36"X1000' 50#</t>
  </si>
  <si>
    <t>ART KRAFT DUO-FINISH ROLL PURPLE</t>
  </si>
  <si>
    <t>PARCHMENT AGED 8.5X11 SOLD OUT</t>
  </si>
  <si>
    <t>MOLLY MAJESTIC TEMPERA (12 GALS)</t>
  </si>
  <si>
    <t>0-2-4-SUPER 6 SET</t>
  </si>
  <si>
    <t>12 0-2-4-SUPER 6 ROUNDS SETS/BAG</t>
  </si>
  <si>
    <t>0 ROUND BRUSH</t>
  </si>
  <si>
    <t>#2 ROUND BRUSH</t>
  </si>
  <si>
    <t>48 #2 ROUND BRUSHES IN FREE BAG</t>
  </si>
  <si>
    <t>#4 ROUND GOLDEN TAKLON BRUSH</t>
  </si>
  <si>
    <t>48 #4 ROUND BRUSHES IN A BAG</t>
  </si>
  <si>
    <t>48 #7 ROUND BRUSH SOLD OUT</t>
  </si>
  <si>
    <t>YOU BOOK! 5.5X8.5" RED COVER</t>
  </si>
  <si>
    <t>SKETCHBOOK ROYALE 5.5X8.5</t>
  </si>
  <si>
    <t>RESCUE BOX-150 BRUSHES</t>
  </si>
  <si>
    <t>RESCUE BOX 100 BRUSHES SOLD OUT</t>
  </si>
  <si>
    <t>RESCUE BOX - SOLD OUT</t>
  </si>
  <si>
    <t>RESCUE BOX 125 SABLE SOLD OUT</t>
  </si>
  <si>
    <t>RESCUE BOX 150 BRUSHES</t>
  </si>
  <si>
    <t>RESCUE BOX 100 BRUSH SOLD OUT</t>
  </si>
  <si>
    <t>RESCUE BOX 75 BRUSH SOLD OUT</t>
  </si>
  <si>
    <t>RESCUE BOX 75 BRUSHES SOLD OUT</t>
  </si>
  <si>
    <t>RESCUE BOX 75 SARGENT BRUSHES</t>
  </si>
  <si>
    <t>RESCUE BOX</t>
  </si>
  <si>
    <t>18X24 SUPER SKETCHING GRAY 500</t>
  </si>
  <si>
    <t>6X9 SUPER SKETCHING GRAY 500</t>
  </si>
  <si>
    <t>RESCUE BOX 100 BRUSHES</t>
  </si>
  <si>
    <t>18X24 SUPER SKETCHING IVORY 500</t>
  </si>
  <si>
    <t>SPEEDBALL SUPER BLACK INK (2 OZ)</t>
  </si>
  <si>
    <t>2 HOLE SHARPENER SOLD OUT</t>
  </si>
  <si>
    <t>12 SETS OF 4 BRIGHT BRUSHES/BAG</t>
  </si>
  <si>
    <t>3 LARGE FLAT SOLD OUT DISCO</t>
  </si>
  <si>
    <t>TAKLON ANGULARS SOLD OUT</t>
  </si>
  <si>
    <t>12 SETS OF 4 ANGULAR BRUSHES/BAG</t>
  </si>
  <si>
    <t>STUDIO ACRYLICS SOLD OUT</t>
  </si>
  <si>
    <t>SET OF 3 FABRIC SCIS SOLD OUT</t>
  </si>
  <si>
    <t>SKETCHBOOK ROYALE WHITE COVER</t>
  </si>
  <si>
    <t>16X9" EASEL SOLD OUT</t>
  </si>
  <si>
    <t>6 SETS OF 6 TEMPERA CAKES</t>
  </si>
  <si>
    <t>12 COLOR WATERCOLOR PALETTE</t>
  </si>
  <si>
    <t>18 COLOR WATERCOLOR PALETTE</t>
  </si>
  <si>
    <t>48 1/2" WHITE TAK SOLD OUT</t>
  </si>
  <si>
    <t>48 1/4" WHITE TAKLON FLATS</t>
  </si>
  <si>
    <t>48 1/8" WHITE TAKLON FLATS/BAG</t>
  </si>
  <si>
    <t>48 3/8" FLAT WHITE TAKLON/BAG</t>
  </si>
  <si>
    <t>CARTON OF 18X24" WHT CARD STOCK</t>
  </si>
  <si>
    <t>PRANG 24 SET COLORED PENCILS</t>
  </si>
  <si>
    <t>DISCO</t>
  </si>
  <si>
    <t>PRANG CLASSROOM KIT DISCONTINUED</t>
  </si>
  <si>
    <t>12 COUNT PRANG CLASSIC MARKERS</t>
  </si>
  <si>
    <t>12-CT PRANG CLASSIC MARKERS</t>
  </si>
  <si>
    <t>CRAY-PAS EXPRESSION SOLD OUT</t>
  </si>
  <si>
    <t>12 WATERCOLOR TUBES SOLD OUT</t>
  </si>
  <si>
    <t>SET OF 12 12ML WATERCOLOR TUBES</t>
  </si>
  <si>
    <t>240 CRAYOLA COLORED PENCILS 12-colors 6</t>
  </si>
  <si>
    <t xml:space="preserve">462 CRAYOLA COLORED PENCILS 14 Colors (33 ea) </t>
  </si>
  <si>
    <t>170# SUPER DRAWING PAPER 18X24 (500)</t>
  </si>
  <si>
    <t>170# SUPER DRAWING PAPER 18X24 (100)</t>
  </si>
  <si>
    <t>170# SUPER DRAWING PAPER 18X24(250)</t>
  </si>
  <si>
    <t>170# SUPER DRAWING PAPER 12X18 (500)</t>
  </si>
  <si>
    <t>170# SUPER DRAWING PAPER 12X18(250)</t>
  </si>
  <si>
    <t>170# SUPER DRAWING PAPER 9X12(500)</t>
  </si>
  <si>
    <t>170# SUPER DRAWING PAPER 9X12 (250)</t>
  </si>
  <si>
    <t>12X18" 203 WATERCOLOR PAPER (200 SHEETS)</t>
  </si>
  <si>
    <t>12X18" 203 WATERCOLOR PAPER (300 SHEETS)</t>
  </si>
  <si>
    <t>18X24" 203 WATERCOLOR PAPER (200 SHEETS)</t>
  </si>
  <si>
    <t>18X24" 203 WATERCOLOR PAPER (300 SHEETS)</t>
  </si>
  <si>
    <t>6X9" 203 WATERCOLOR PAPER (100 SHEETS)</t>
  </si>
  <si>
    <t>9X12" 203 WATERCOLOR PAPER (300 SHEETS)</t>
  </si>
  <si>
    <t>9X12" 203 WATERCOLOR PAPER (400 SHEETS)</t>
  </si>
  <si>
    <t>9X12" 203 WATERCOLOR PAPER (500 SHEETS)</t>
  </si>
  <si>
    <t>PENCIL EXTENDER</t>
  </si>
  <si>
    <t>12-SET SQUARE SOFT CHALK PASTELS</t>
  </si>
  <si>
    <t>24-SET SQUARE SOFT CHALK PASTELS</t>
  </si>
  <si>
    <t>48 SET SQUARE SOFT CHALK PASTELS</t>
  </si>
  <si>
    <t>MOLLY'S FLUORESCENT YELLOW 8OZ</t>
  </si>
  <si>
    <t>CHARCOAL THIN</t>
  </si>
  <si>
    <t>Bendable Pencils</t>
  </si>
  <si>
    <t>250LB MOLLY MIDNIGHT EBONY 11X14"(100)</t>
  </si>
  <si>
    <t>250LB MOLLY MIDNIGHT EBONY 14X22"(100)</t>
  </si>
  <si>
    <t>250LB MOLLY MIDNIGHT EBONY 22X28"(100)</t>
  </si>
  <si>
    <t>6X9" 120 WATERCOLOR PAPER (125 SHEETS)</t>
  </si>
  <si>
    <t>9X12" 120 WATERCOLOR PAPER (125 SHEETS)</t>
  </si>
  <si>
    <t>QUOTE</t>
  </si>
  <si>
    <t>PORTFOLIO OIL PASTELS CLASS (300)</t>
  </si>
  <si>
    <t>TAGBOARD 125# 18X24 (500)</t>
  </si>
  <si>
    <t xml:space="preserve">MOLLY'S WHITE GLUE </t>
  </si>
  <si>
    <t>6" X 9" GRAY SKETCHING PAPER (100)</t>
  </si>
  <si>
    <t>6" X 9" IVORY SKETCHING PAPER (100)</t>
  </si>
  <si>
    <t>Bonus Pack of 7 Golden Taklon Brushes</t>
  </si>
  <si>
    <t>BLANK BOOKLET 5.25X8.5 16 SHEETS W/ HW COVER</t>
  </si>
  <si>
    <t>BLANK BOOKLET 5.25X8.5 32 SHEETS W/ HW COVER</t>
  </si>
  <si>
    <t>BLANK BOOKLET 5.25X8.5 16 SHEET NO COVER</t>
  </si>
  <si>
    <t xml:space="preserve">12 #1 X KNIVES </t>
  </si>
  <si>
    <t>TAGBOARD 125# WHITE 9X12 (500) (OBSOLETE)</t>
  </si>
  <si>
    <t xml:space="preserve">$-   </t>
  </si>
  <si>
    <t xml:space="preserve">ONE 9X12 STRETCHED </t>
  </si>
  <si>
    <t>52-3715</t>
  </si>
  <si>
    <t>MOLLY ACRYLICS 24-SET 16OZ</t>
  </si>
  <si>
    <t xml:space="preserve">#N/A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</si>
</sst>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</numFmts>
  <fonts count="15" x14ac:knownFonts="1">
    <font>
      <sz val="12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40"/>
      <color theme="1"/>
      <name val="Aptos Narrow"/>
      <scheme val="minor"/>
    </font>
    <font>
      <b/>
      <sz val="16"/>
      <color theme="1"/>
      <name val="Aptos Narrow"/>
      <scheme val="minor"/>
    </font>
    <font>
      <sz val="14"/>
      <color theme="1"/>
      <name val="Aptos Narrow"/>
      <scheme val="minor"/>
    </font>
    <font>
      <b/>
      <u/>
      <sz val="14"/>
      <color theme="1"/>
      <name val="Aptos Narrow (Body)"/>
    </font>
    <font>
      <b/>
      <sz val="40"/>
      <color theme="3" tint="0.249977111117893"/>
      <name val="Aptos Narrow"/>
      <scheme val="minor"/>
    </font>
    <font>
      <b/>
      <sz val="40"/>
      <color rgb="FFFF0000"/>
      <name val="Aptos Narrow"/>
      <scheme val="minor"/>
    </font>
    <font>
      <u/>
      <sz val="12"/>
      <color theme="1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8"/>
      <name val="Aptos Narrow"/>
      <family val="2"/>
      <scheme val="minor"/>
    </font>
    <font>
      <b/>
      <sz val="40"/>
      <color theme="6" tint="-0.249977111117893"/>
      <name val="Aptos Narrow"/>
      <scheme val="minor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9" fillId="0" borderId="0"/>
    <xf numFmtId="0" fontId="9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3" xfId="0" applyBorder="1"/>
    <xf numFmtId="0" fontId="1" fillId="0" borderId="3" xfId="0" applyFont="1" applyBorder="1" applyAlignment="1">
      <alignment horizontal="left"/>
    </xf>
    <xf numFmtId="44" fontId="1" fillId="0" borderId="3" xfId="0" applyNumberFormat="1" applyFont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center" vertical="center"/>
    </xf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44" fontId="1" fillId="0" borderId="0" xfId="0" applyNumberFormat="1" applyFont="1"/>
    <xf numFmtId="0" fontId="0" fillId="0" borderId="11" xfId="0" applyBorder="1"/>
    <xf numFmtId="0" fontId="0" fillId="0" borderId="12" xfId="0" applyBorder="1"/>
    <xf numFmtId="0" fontId="0" fillId="0" borderId="13" xfId="0" applyBorder="1"/>
    <xf numFmtId="44" fontId="3" fillId="3" borderId="3" xfId="0" applyNumberFormat="1" applyFont="1" applyFill="1" applyBorder="1"/>
    <xf numFmtId="0" fontId="1" fillId="0" borderId="7" xfId="0" applyFont="1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0" xfId="0" applyFont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2" xfId="0" applyFont="1" applyBorder="1" applyAlignment="1" applyProtection="1">
      <alignment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2" borderId="3" xfId="0" applyFont="1" applyFill="1" applyBorder="1" applyAlignment="1" applyProtection="1">
      <alignment horizontal="left"/>
      <protection locked="0"/>
    </xf>
    <xf numFmtId="44" fontId="1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44" fontId="3" fillId="0" borderId="0" xfId="0" applyNumberFormat="1" applyFont="1"/>
    <xf numFmtId="0" fontId="9" fillId="0" borderId="0" xfId="2"/>
    <xf numFmtId="2" fontId="12" fillId="2" borderId="18" xfId="2" applyNumberFormat="1" applyFont="1" applyFill="1" applyBorder="1" applyAlignment="1">
      <alignment horizontal="center" vertical="center" wrapText="1"/>
    </xf>
    <xf numFmtId="0" fontId="12" fillId="2" borderId="18" xfId="2" applyFont="1" applyFill="1" applyBorder="1" applyAlignment="1">
      <alignment horizontal="center" vertical="center" wrapText="1"/>
    </xf>
    <xf numFmtId="49" fontId="12" fillId="2" borderId="18" xfId="2" applyNumberFormat="1" applyFont="1" applyFill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left"/>
    </xf>
    <xf numFmtId="2" fontId="3" fillId="3" borderId="15" xfId="0" applyNumberFormat="1" applyFont="1" applyFill="1" applyBorder="1" applyAlignment="1">
      <alignment horizontal="center" vertical="center"/>
    </xf>
    <xf numFmtId="44" fontId="12" fillId="2" borderId="18" xfId="2" applyNumberFormat="1" applyFont="1" applyFill="1" applyBorder="1" applyAlignment="1">
      <alignment horizontal="center" vertical="center" wrapText="1"/>
    </xf>
    <xf numFmtId="2" fontId="13" fillId="0" borderId="0" xfId="2" applyNumberFormat="1" applyFont="1" applyAlignment="1">
      <alignment horizontal="right"/>
    </xf>
    <xf numFmtId="44" fontId="13" fillId="0" borderId="0" xfId="2" applyNumberFormat="1" applyFont="1" applyAlignment="1">
      <alignment horizontal="right"/>
    </xf>
    <xf numFmtId="0" fontId="13" fillId="0" borderId="0" xfId="2" applyFont="1" applyAlignment="1">
      <alignment horizontal="right"/>
    </xf>
    <xf numFmtId="0" fontId="14" fillId="0" borderId="3" xfId="0" applyFont="1" applyBorder="1" applyAlignment="1">
      <alignment horizontal="left" vertical="center"/>
    </xf>
    <xf numFmtId="8" fontId="14" fillId="0" borderId="3" xfId="0" applyNumberFormat="1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3" xfId="0" applyFont="1" applyBorder="1"/>
    <xf numFmtId="11" fontId="14" fillId="0" borderId="3" xfId="0" applyNumberFormat="1" applyFont="1" applyBorder="1" applyAlignment="1">
      <alignment horizontal="left" vertical="center"/>
    </xf>
    <xf numFmtId="0" fontId="14" fillId="0" borderId="0" xfId="0" applyFont="1"/>
    <xf numFmtId="0" fontId="1" fillId="0" borderId="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2" borderId="2" xfId="0" applyFont="1" applyFill="1" applyBorder="1" applyAlignment="1" applyProtection="1">
      <alignment horizontal="left" shrinkToFit="1"/>
      <protection locked="0"/>
    </xf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44" fontId="1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4" fillId="0" borderId="14" xfId="0" applyFont="1" applyBorder="1" applyAlignment="1">
      <alignment horizontal="righ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2" borderId="2" xfId="1" applyFill="1" applyBorder="1" applyAlignment="1" applyProtection="1">
      <alignment horizontal="left" shrinkToFit="1"/>
      <protection locked="0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left" shrinkToFit="1"/>
      <protection locked="0"/>
    </xf>
    <xf numFmtId="164" fontId="1" fillId="0" borderId="2" xfId="0" quotePrefix="1" applyNumberFormat="1" applyFont="1" applyBorder="1" applyAlignment="1" applyProtection="1">
      <alignment horizontal="left" shrinkToFit="1"/>
      <protection locked="0"/>
    </xf>
    <xf numFmtId="164" fontId="1" fillId="0" borderId="2" xfId="0" applyNumberFormat="1" applyFont="1" applyBorder="1" applyAlignment="1" applyProtection="1">
      <alignment horizontal="left" shrinkToFit="1"/>
      <protection locked="0"/>
    </xf>
    <xf numFmtId="0" fontId="1" fillId="2" borderId="1" xfId="0" applyFont="1" applyFill="1" applyBorder="1" applyAlignment="1" applyProtection="1">
      <alignment horizontal="left" shrinkToFit="1"/>
      <protection locked="0"/>
    </xf>
    <xf numFmtId="0" fontId="1" fillId="0" borderId="1" xfId="0" applyFont="1" applyBorder="1" applyAlignment="1">
      <alignment horizontal="left" shrinkToFit="1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shrinkToFit="1"/>
    </xf>
    <xf numFmtId="14" fontId="1" fillId="0" borderId="2" xfId="0" applyNumberFormat="1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0" fontId="3" fillId="3" borderId="6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</cellXfs>
  <cellStyles count="4">
    <cellStyle name="Hyperlink" xfId="1" builtinId="8"/>
    <cellStyle name="Normal" xfId="0" builtinId="0"/>
    <cellStyle name="Normal 2" xfId="2" xr:uid="{54381ED1-A9E4-814D-A9DE-AC7A5E689452}"/>
    <cellStyle name="Normal 3" xfId="3" xr:uid="{A949E186-CD60-E948-8ECD-85F9770FA8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168275</xdr:colOff>
      <xdr:row>0</xdr:row>
      <xdr:rowOff>257176</xdr:rowOff>
    </xdr:from>
    <xdr:ext cx="5851237" cy="1425574"/>
    <xdr:pic>
      <xdr:nvPicPr>
        <xdr:cNvPr id="2" name="Picture 1">
          <a:extLst>
            <a:ext uri="{FF2B5EF4-FFF2-40B4-BE49-F238E27FC236}">
              <a16:creationId xmlns:a16="http://schemas.microsoft.com/office/drawing/2014/main" id="{AA726E3C-2E81-9540-ACEE-00642A08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9775" y="257176"/>
          <a:ext cx="5851237" cy="142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320675</xdr:rowOff>
    </xdr:from>
    <xdr:ext cx="5916396" cy="1441449"/>
    <xdr:pic>
      <xdr:nvPicPr>
        <xdr:cNvPr id="2" name="Picture 1">
          <a:extLst>
            <a:ext uri="{FF2B5EF4-FFF2-40B4-BE49-F238E27FC236}">
              <a16:creationId xmlns:a16="http://schemas.microsoft.com/office/drawing/2014/main" id="{AFF89191-AC9C-524C-8261-D2B29A1F6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525" y="320675"/>
          <a:ext cx="5916396" cy="144144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184150</xdr:colOff>
      <xdr:row>0</xdr:row>
      <xdr:rowOff>273051</xdr:rowOff>
    </xdr:from>
    <xdr:ext cx="5981555" cy="1457324"/>
    <xdr:pic>
      <xdr:nvPicPr>
        <xdr:cNvPr id="2" name="Picture 1">
          <a:extLst>
            <a:ext uri="{FF2B5EF4-FFF2-40B4-BE49-F238E27FC236}">
              <a16:creationId xmlns:a16="http://schemas.microsoft.com/office/drawing/2014/main" id="{6E2AD88B-4C99-9741-8E18-BF77ACD45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6400" y="273051"/>
          <a:ext cx="5981555" cy="1457324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168275</xdr:colOff>
      <xdr:row>0</xdr:row>
      <xdr:rowOff>304800</xdr:rowOff>
    </xdr:from>
    <xdr:ext cx="5916396" cy="1441449"/>
    <xdr:pic>
      <xdr:nvPicPr>
        <xdr:cNvPr id="2" name="Picture 1">
          <a:extLst>
            <a:ext uri="{FF2B5EF4-FFF2-40B4-BE49-F238E27FC236}">
              <a16:creationId xmlns:a16="http://schemas.microsoft.com/office/drawing/2014/main" id="{E7379B45-73E3-0948-9CE5-23575D23B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5" y="304800"/>
          <a:ext cx="5916396" cy="1441449"/>
        </a:xfrm>
        <a:prstGeom prst="rect">
          <a:avLst/>
        </a:prstGeom>
      </xdr:spPr>
    </xdr:pic>
    <xdr:clientData/>
  </xdr:one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72666-DF3F-5B4B-B990-92C4FBD33364}">
  <sheetPr>
    <pageSetUpPr fitToPage="1"/>
  </sheetPr>
  <dimension ref="A1:M61"/>
  <sheetViews>
    <sheetView tabSelected="1" view="pageBreakPreview" zoomScale="80" zoomScaleNormal="80" zoomScaleSheetLayoutView="80" workbookViewId="0">
      <pane ySplit="21" topLeftCell="A22" activePane="bottomLeft" state="frozen"/>
      <selection pane="bottomLeft" activeCell="C30" sqref="C30"/>
    </sheetView>
  </sheetViews>
  <sheetFormatPr baseColWidth="10" defaultColWidth="11" defaultRowHeight="16" x14ac:dyDescent="0.2"/>
  <cols>
    <col min="1" max="1" width="2.83203125" customWidth="1"/>
    <col min="2" max="2" width="4.5" customWidth="1"/>
    <col min="3" max="3" width="24.6640625" customWidth="1"/>
    <col min="4" max="6" width="12.83203125" customWidth="1"/>
    <col min="7" max="7" width="36.6640625" customWidth="1"/>
    <col min="8" max="12" width="12.83203125" customWidth="1"/>
    <col min="13" max="13" width="19.5" customWidth="1"/>
  </cols>
  <sheetData>
    <row r="1" spans="3:13" ht="50" customHeight="1" x14ac:dyDescent="0.2">
      <c r="H1" s="50" t="s">
        <v>0</v>
      </c>
      <c r="I1" s="50"/>
      <c r="J1" s="50"/>
      <c r="K1" s="50"/>
      <c r="L1" s="50"/>
      <c r="M1" s="50"/>
    </row>
    <row r="2" spans="3:13" ht="50" customHeight="1" x14ac:dyDescent="0.2">
      <c r="H2" s="50"/>
      <c r="I2" s="50"/>
      <c r="J2" s="50"/>
      <c r="K2" s="50"/>
      <c r="L2" s="50"/>
      <c r="M2" s="50"/>
    </row>
    <row r="3" spans="3:13" ht="50" customHeight="1" x14ac:dyDescent="0.2">
      <c r="H3" s="50"/>
      <c r="I3" s="50"/>
      <c r="J3" s="50"/>
      <c r="K3" s="50"/>
      <c r="L3" s="50"/>
      <c r="M3" s="50"/>
    </row>
    <row r="4" spans="3:13" ht="22" x14ac:dyDescent="0.3">
      <c r="D4" s="2" t="s">
        <v>1</v>
      </c>
      <c r="E4" s="91"/>
      <c r="F4" s="91"/>
      <c r="G4" s="91"/>
      <c r="H4" s="1"/>
      <c r="I4" s="2" t="s">
        <v>2</v>
      </c>
      <c r="J4" s="94"/>
      <c r="K4" s="94"/>
      <c r="L4" s="94"/>
      <c r="M4" s="94"/>
    </row>
    <row r="5" spans="3:13" ht="22" x14ac:dyDescent="0.3">
      <c r="D5" s="2" t="s">
        <v>3</v>
      </c>
      <c r="E5" s="92"/>
      <c r="F5" s="93"/>
      <c r="G5" s="93"/>
      <c r="H5" s="1"/>
      <c r="I5" s="1"/>
      <c r="J5" s="49"/>
      <c r="K5" s="49"/>
      <c r="L5" s="49"/>
      <c r="M5" s="49"/>
    </row>
    <row r="6" spans="3:13" ht="22" x14ac:dyDescent="0.3">
      <c r="D6" s="2" t="s">
        <v>4</v>
      </c>
      <c r="E6" s="49"/>
      <c r="F6" s="49"/>
      <c r="G6" s="49"/>
      <c r="H6" s="1"/>
      <c r="I6" s="1"/>
      <c r="J6" s="49"/>
      <c r="K6" s="49"/>
      <c r="L6" s="49"/>
      <c r="M6" s="49"/>
    </row>
    <row r="7" spans="3:13" ht="22" x14ac:dyDescent="0.3">
      <c r="D7" s="2" t="s">
        <v>5</v>
      </c>
      <c r="E7" s="49"/>
      <c r="F7" s="49"/>
      <c r="G7" s="49"/>
      <c r="H7" s="1"/>
      <c r="I7" s="1"/>
      <c r="J7" s="49"/>
      <c r="K7" s="49"/>
      <c r="L7" s="49"/>
      <c r="M7" s="49"/>
    </row>
    <row r="8" spans="3:13" ht="22" x14ac:dyDescent="0.3">
      <c r="D8" s="2" t="s">
        <v>6</v>
      </c>
      <c r="E8" s="71"/>
      <c r="F8" s="49"/>
      <c r="G8" s="49"/>
      <c r="H8" s="1"/>
      <c r="I8" s="1"/>
      <c r="J8" s="1"/>
      <c r="K8" s="1"/>
      <c r="L8" s="1"/>
      <c r="M8" s="1"/>
    </row>
    <row r="9" spans="3:13" ht="23" thickBot="1" x14ac:dyDescent="0.35">
      <c r="I9" s="2" t="s">
        <v>7</v>
      </c>
      <c r="J9" s="94"/>
      <c r="K9" s="94"/>
      <c r="L9" s="94"/>
      <c r="M9" s="94"/>
    </row>
    <row r="10" spans="3:13" ht="22" x14ac:dyDescent="0.3">
      <c r="D10" s="72" t="s">
        <v>8</v>
      </c>
      <c r="E10" s="73"/>
      <c r="F10" s="73"/>
      <c r="G10" s="74"/>
      <c r="J10" s="49"/>
      <c r="K10" s="49"/>
      <c r="L10" s="49"/>
      <c r="M10" s="49"/>
    </row>
    <row r="11" spans="3:13" ht="22" customHeight="1" x14ac:dyDescent="0.3">
      <c r="D11" s="75" t="s">
        <v>9</v>
      </c>
      <c r="E11" s="76"/>
      <c r="F11" s="76"/>
      <c r="G11" s="77"/>
      <c r="J11" s="49"/>
      <c r="K11" s="49"/>
      <c r="L11" s="49"/>
      <c r="M11" s="49"/>
    </row>
    <row r="12" spans="3:13" ht="22" customHeight="1" x14ac:dyDescent="0.3">
      <c r="D12" s="75"/>
      <c r="E12" s="76"/>
      <c r="F12" s="76"/>
      <c r="G12" s="77"/>
      <c r="J12" s="49"/>
      <c r="K12" s="49"/>
      <c r="L12" s="49"/>
      <c r="M12" s="49"/>
    </row>
    <row r="13" spans="3:13" ht="22" customHeight="1" thickBot="1" x14ac:dyDescent="0.25">
      <c r="D13" s="78"/>
      <c r="E13" s="79"/>
      <c r="F13" s="79"/>
      <c r="G13" s="80"/>
    </row>
    <row r="14" spans="3:13" ht="22" customHeight="1" thickBot="1" x14ac:dyDescent="0.35">
      <c r="D14" s="3"/>
      <c r="E14" s="3"/>
      <c r="F14" s="3"/>
      <c r="G14" s="3"/>
    </row>
    <row r="15" spans="3:13" ht="22" customHeight="1" x14ac:dyDescent="0.3">
      <c r="C15" s="52" t="s">
        <v>10</v>
      </c>
      <c r="D15" s="53"/>
      <c r="E15" s="53"/>
      <c r="F15" s="53"/>
      <c r="G15" s="54"/>
      <c r="H15" s="81" t="s">
        <v>11</v>
      </c>
      <c r="I15" s="82"/>
      <c r="J15" s="83"/>
      <c r="K15" s="20" t="b">
        <v>0</v>
      </c>
      <c r="L15" s="65" t="s">
        <v>12</v>
      </c>
      <c r="M15" s="66"/>
    </row>
    <row r="16" spans="3:13" ht="22" customHeight="1" x14ac:dyDescent="0.3">
      <c r="C16" s="55"/>
      <c r="D16" s="56"/>
      <c r="E16" s="56"/>
      <c r="F16" s="56"/>
      <c r="G16" s="57"/>
      <c r="H16" s="84"/>
      <c r="I16" s="85"/>
      <c r="J16" s="86"/>
      <c r="K16" s="21" t="b">
        <v>0</v>
      </c>
      <c r="L16" s="67" t="s">
        <v>13</v>
      </c>
      <c r="M16" s="68"/>
    </row>
    <row r="17" spans="1:13" ht="22" customHeight="1" thickBot="1" x14ac:dyDescent="0.35">
      <c r="C17" s="58"/>
      <c r="D17" s="59"/>
      <c r="E17" s="59"/>
      <c r="F17" s="59"/>
      <c r="G17" s="60"/>
      <c r="H17" s="87"/>
      <c r="I17" s="88"/>
      <c r="J17" s="89"/>
      <c r="K17" s="22" t="b">
        <v>0</v>
      </c>
      <c r="L17" s="69" t="s">
        <v>14</v>
      </c>
      <c r="M17" s="70"/>
    </row>
    <row r="18" spans="1:13" ht="16" customHeight="1" x14ac:dyDescent="0.3">
      <c r="C18" s="1"/>
      <c r="D18" s="4"/>
      <c r="E18" s="4"/>
      <c r="F18" s="4"/>
    </row>
    <row r="19" spans="1:13" ht="22" x14ac:dyDescent="0.3">
      <c r="C19" s="1"/>
      <c r="D19" s="4"/>
      <c r="E19" s="4"/>
      <c r="F19" s="4"/>
      <c r="G19" s="63" t="s">
        <v>15</v>
      </c>
      <c r="H19" s="63"/>
      <c r="I19" s="63"/>
      <c r="J19" s="63"/>
      <c r="K19" s="64"/>
      <c r="L19" s="61" t="s">
        <v>16</v>
      </c>
      <c r="M19" s="61"/>
    </row>
    <row r="20" spans="1:13" ht="22" x14ac:dyDescent="0.3">
      <c r="C20" s="1"/>
      <c r="D20" s="4"/>
      <c r="E20" s="4"/>
      <c r="F20" s="4"/>
      <c r="L20" s="62">
        <f>SUM(K22:K61)</f>
        <v>0</v>
      </c>
      <c r="M20" s="62"/>
    </row>
    <row r="21" spans="1:13" ht="46" x14ac:dyDescent="0.2">
      <c r="B21" s="25" t="s">
        <v>17</v>
      </c>
      <c r="C21" s="25" t="s">
        <v>18</v>
      </c>
      <c r="D21" s="90" t="s">
        <v>19</v>
      </c>
      <c r="E21" s="90"/>
      <c r="F21" s="90"/>
      <c r="G21" s="90"/>
      <c r="H21" s="26" t="s">
        <v>22</v>
      </c>
      <c r="I21" s="26" t="s">
        <v>21</v>
      </c>
      <c r="J21" s="26" t="s">
        <v>20</v>
      </c>
      <c r="K21" s="26" t="s">
        <v>23</v>
      </c>
      <c r="L21" s="51" t="s">
        <v>24</v>
      </c>
      <c r="M21" s="51"/>
    </row>
    <row r="22" spans="1:13" ht="22" x14ac:dyDescent="0.3">
      <c r="A22" s="5"/>
      <c r="B22" s="6">
        <v>1</v>
      </c>
      <c r="C22" s="23"/>
      <c r="D22" s="46" t="str">
        <f>IF(C22="","",INDEX(INVENTORY!D:D,MATCH('ORDER REQUEST'!C22,INVENTORY!C:C,0)))</f>
        <v/>
      </c>
      <c r="E22" s="47"/>
      <c r="F22" s="47"/>
      <c r="G22" s="48"/>
      <c r="H22" s="23"/>
      <c r="I22" s="7" t="str">
        <f>IF(C22="","",INDEX(INVENTORY!B:B,MATCH('ORDER REQUEST'!C22,INVENTORY!C:C,0)))</f>
        <v/>
      </c>
      <c r="J22" s="34" t="str">
        <f>IF(C22="","",INDEX(INVENTORY!A:A,MATCH('ORDER REQUEST'!C22,INVENTORY!C:C,0)))</f>
        <v/>
      </c>
      <c r="K22" s="7" t="str">
        <f>IF(C22="","",H22*I22)</f>
        <v/>
      </c>
      <c r="L22" s="46"/>
      <c r="M22" s="48"/>
    </row>
    <row r="23" spans="1:13" ht="22" x14ac:dyDescent="0.3">
      <c r="A23" s="5"/>
      <c r="B23" s="6">
        <v>2</v>
      </c>
      <c r="C23" s="23"/>
      <c r="D23" s="46" t="str">
        <f>IF(C23="","",INDEX(INVENTORY!D:D,MATCH('ORDER REQUEST'!C23,INVENTORY!C:C,0)))</f>
        <v/>
      </c>
      <c r="E23" s="47"/>
      <c r="F23" s="47"/>
      <c r="G23" s="48"/>
      <c r="H23" s="23"/>
      <c r="I23" s="7" t="str">
        <f>IF(C23="","",INDEX(INVENTORY!B:B,MATCH('ORDER REQUEST'!C23,INVENTORY!C:C,0)))</f>
        <v/>
      </c>
      <c r="J23" s="34" t="str">
        <f>IF(C23="","",INDEX(INVENTORY!A:A,MATCH('ORDER REQUEST'!C23,INVENTORY!C:C,0)))</f>
        <v/>
      </c>
      <c r="K23" s="7" t="str">
        <f t="shared" ref="K23:K46" si="0">IF(C23="","",H23*I23)</f>
        <v/>
      </c>
      <c r="L23" s="46"/>
      <c r="M23" s="48"/>
    </row>
    <row r="24" spans="1:13" ht="22" x14ac:dyDescent="0.3">
      <c r="A24" s="5"/>
      <c r="B24" s="6">
        <v>3</v>
      </c>
      <c r="C24" s="23"/>
      <c r="D24" s="46" t="str">
        <f>IF(C24="","",INDEX(INVENTORY!D:D,MATCH('ORDER REQUEST'!C24,INVENTORY!C:C,0)))</f>
        <v/>
      </c>
      <c r="E24" s="47"/>
      <c r="F24" s="47"/>
      <c r="G24" s="48"/>
      <c r="H24" s="23"/>
      <c r="I24" s="7" t="str">
        <f>IF(C24="","",INDEX(INVENTORY!B:B,MATCH('ORDER REQUEST'!C24,INVENTORY!C:C,0)))</f>
        <v/>
      </c>
      <c r="J24" s="34" t="str">
        <f>IF(C24="","",INDEX(INVENTORY!A:A,MATCH('ORDER REQUEST'!C24,INVENTORY!C:C,0)))</f>
        <v/>
      </c>
      <c r="K24" s="7" t="str">
        <f t="shared" si="0"/>
        <v/>
      </c>
      <c r="L24" s="46"/>
      <c r="M24" s="48"/>
    </row>
    <row r="25" spans="1:13" ht="22" x14ac:dyDescent="0.3">
      <c r="A25" s="5"/>
      <c r="B25" s="6">
        <v>4</v>
      </c>
      <c r="C25" s="23"/>
      <c r="D25" s="46" t="str">
        <f>IF(C25="","",INDEX(INVENTORY!D:D,MATCH('ORDER REQUEST'!C25,INVENTORY!C:C,0)))</f>
        <v/>
      </c>
      <c r="E25" s="47"/>
      <c r="F25" s="47"/>
      <c r="G25" s="48"/>
      <c r="H25" s="23"/>
      <c r="I25" s="7" t="str">
        <f>IF(C25="","",INDEX(INVENTORY!B:B,MATCH('ORDER REQUEST'!C25,INVENTORY!C:C,0)))</f>
        <v/>
      </c>
      <c r="J25" s="34" t="str">
        <f>IF(C25="","",INDEX(INVENTORY!A:A,MATCH('ORDER REQUEST'!C25,INVENTORY!C:C,0)))</f>
        <v/>
      </c>
      <c r="K25" s="7" t="str">
        <f t="shared" si="0"/>
        <v/>
      </c>
      <c r="L25" s="46"/>
      <c r="M25" s="48"/>
    </row>
    <row r="26" spans="1:13" ht="22" x14ac:dyDescent="0.3">
      <c r="A26" s="5"/>
      <c r="B26" s="6">
        <v>5</v>
      </c>
      <c r="C26" s="23"/>
      <c r="D26" s="46" t="str">
        <f>IF(C26="","",INDEX(INVENTORY!D:D,MATCH('ORDER REQUEST'!C26,INVENTORY!C:C,0)))</f>
        <v/>
      </c>
      <c r="E26" s="47"/>
      <c r="F26" s="47"/>
      <c r="G26" s="48"/>
      <c r="H26" s="23"/>
      <c r="I26" s="7" t="str">
        <f>IF(C26="","",INDEX(INVENTORY!B:B,MATCH('ORDER REQUEST'!C26,INVENTORY!C:C,0)))</f>
        <v/>
      </c>
      <c r="J26" s="34" t="str">
        <f>IF(C26="","",INDEX(INVENTORY!A:A,MATCH('ORDER REQUEST'!C26,INVENTORY!C:C,0)))</f>
        <v/>
      </c>
      <c r="K26" s="7" t="str">
        <f t="shared" si="0"/>
        <v/>
      </c>
      <c r="L26" s="46"/>
      <c r="M26" s="48"/>
    </row>
    <row r="27" spans="1:13" ht="22" x14ac:dyDescent="0.3">
      <c r="A27" s="5"/>
      <c r="B27" s="6">
        <v>6</v>
      </c>
      <c r="C27" s="23"/>
      <c r="D27" s="46" t="str">
        <f>IF(C27="","",INDEX(INVENTORY!D:D,MATCH('ORDER REQUEST'!C27,INVENTORY!C:C,0)))</f>
        <v/>
      </c>
      <c r="E27" s="47"/>
      <c r="F27" s="47"/>
      <c r="G27" s="48"/>
      <c r="H27" s="23"/>
      <c r="I27" s="7" t="str">
        <f>IF(C27="","",INDEX(INVENTORY!B:B,MATCH('ORDER REQUEST'!C27,INVENTORY!C:C,0)))</f>
        <v/>
      </c>
      <c r="J27" s="34" t="str">
        <f>IF(C27="","",INDEX(INVENTORY!A:A,MATCH('ORDER REQUEST'!C27,INVENTORY!C:C,0)))</f>
        <v/>
      </c>
      <c r="K27" s="7" t="str">
        <f t="shared" si="0"/>
        <v/>
      </c>
      <c r="L27" s="46"/>
      <c r="M27" s="48"/>
    </row>
    <row r="28" spans="1:13" ht="22" x14ac:dyDescent="0.3">
      <c r="A28" s="5"/>
      <c r="B28" s="6">
        <v>7</v>
      </c>
      <c r="C28" s="23"/>
      <c r="D28" s="46" t="str">
        <f>IF(C28="","",INDEX(INVENTORY!D:D,MATCH('ORDER REQUEST'!C28,INVENTORY!C:C,0)))</f>
        <v/>
      </c>
      <c r="E28" s="47"/>
      <c r="F28" s="47"/>
      <c r="G28" s="48"/>
      <c r="H28" s="23"/>
      <c r="I28" s="7" t="str">
        <f>IF(C28="","",INDEX(INVENTORY!B:B,MATCH('ORDER REQUEST'!C28,INVENTORY!C:C,0)))</f>
        <v/>
      </c>
      <c r="J28" s="34" t="str">
        <f>IF(C28="","",INDEX(INVENTORY!A:A,MATCH('ORDER REQUEST'!C28,INVENTORY!C:C,0)))</f>
        <v/>
      </c>
      <c r="K28" s="7" t="str">
        <f t="shared" si="0"/>
        <v/>
      </c>
      <c r="L28" s="46"/>
      <c r="M28" s="48"/>
    </row>
    <row r="29" spans="1:13" ht="22" x14ac:dyDescent="0.3">
      <c r="A29" s="5"/>
      <c r="B29" s="6">
        <v>8</v>
      </c>
      <c r="C29" s="23"/>
      <c r="D29" s="46" t="str">
        <f>IF(C29="","",INDEX(INVENTORY!D:D,MATCH('ORDER REQUEST'!C29,INVENTORY!C:C,0)))</f>
        <v/>
      </c>
      <c r="E29" s="47"/>
      <c r="F29" s="47"/>
      <c r="G29" s="48"/>
      <c r="H29" s="23"/>
      <c r="I29" s="7" t="str">
        <f>IF(C29="","",INDEX(INVENTORY!B:B,MATCH('ORDER REQUEST'!C29,INVENTORY!C:C,0)))</f>
        <v/>
      </c>
      <c r="J29" s="34" t="str">
        <f>IF(C29="","",INDEX(INVENTORY!A:A,MATCH('ORDER REQUEST'!C29,INVENTORY!C:C,0)))</f>
        <v/>
      </c>
      <c r="K29" s="7" t="str">
        <f t="shared" si="0"/>
        <v/>
      </c>
      <c r="L29" s="46"/>
      <c r="M29" s="48"/>
    </row>
    <row r="30" spans="1:13" ht="22" x14ac:dyDescent="0.3">
      <c r="A30" s="5"/>
      <c r="B30" s="6">
        <v>9</v>
      </c>
      <c r="C30" s="23"/>
      <c r="D30" s="46" t="str">
        <f>IF(C30="","",INDEX(INVENTORY!D:D,MATCH('ORDER REQUEST'!C30,INVENTORY!C:C,0)))</f>
        <v/>
      </c>
      <c r="E30" s="47"/>
      <c r="F30" s="47"/>
      <c r="G30" s="48"/>
      <c r="H30" s="23"/>
      <c r="I30" s="7" t="str">
        <f>IF(C30="","",INDEX(INVENTORY!B:B,MATCH('ORDER REQUEST'!C30,INVENTORY!C:C,0)))</f>
        <v/>
      </c>
      <c r="J30" s="34" t="str">
        <f>IF(C30="","",INDEX(INVENTORY!A:A,MATCH('ORDER REQUEST'!C30,INVENTORY!C:C,0)))</f>
        <v/>
      </c>
      <c r="K30" s="7" t="str">
        <f t="shared" si="0"/>
        <v/>
      </c>
      <c r="L30" s="46"/>
      <c r="M30" s="48"/>
    </row>
    <row r="31" spans="1:13" ht="22" x14ac:dyDescent="0.3">
      <c r="A31" s="5"/>
      <c r="B31" s="6">
        <v>10</v>
      </c>
      <c r="C31" s="23"/>
      <c r="D31" s="46" t="str">
        <f>IF(C31="","",INDEX(INVENTORY!D:D,MATCH('ORDER REQUEST'!C31,INVENTORY!C:C,0)))</f>
        <v/>
      </c>
      <c r="E31" s="47"/>
      <c r="F31" s="47"/>
      <c r="G31" s="48"/>
      <c r="H31" s="23"/>
      <c r="I31" s="7" t="str">
        <f>IF(C31="","",INDEX(INVENTORY!B:B,MATCH('ORDER REQUEST'!C31,INVENTORY!C:C,0)))</f>
        <v/>
      </c>
      <c r="J31" s="34" t="str">
        <f>IF(C31="","",INDEX(INVENTORY!A:A,MATCH('ORDER REQUEST'!C31,INVENTORY!C:C,0)))</f>
        <v/>
      </c>
      <c r="K31" s="7" t="str">
        <f t="shared" si="0"/>
        <v/>
      </c>
      <c r="L31" s="46"/>
      <c r="M31" s="48"/>
    </row>
    <row r="32" spans="1:13" ht="22" x14ac:dyDescent="0.3">
      <c r="A32" s="5"/>
      <c r="B32" s="6">
        <v>11</v>
      </c>
      <c r="C32" s="23"/>
      <c r="D32" s="46" t="str">
        <f>IF(C32="","",INDEX(INVENTORY!D:D,MATCH('ORDER REQUEST'!C32,INVENTORY!C:C,0)))</f>
        <v/>
      </c>
      <c r="E32" s="47"/>
      <c r="F32" s="47"/>
      <c r="G32" s="48"/>
      <c r="H32" s="23"/>
      <c r="I32" s="7" t="str">
        <f>IF(C32="","",INDEX(INVENTORY!B:B,MATCH('ORDER REQUEST'!C32,INVENTORY!C:C,0)))</f>
        <v/>
      </c>
      <c r="J32" s="34" t="str">
        <f>IF(C32="","",INDEX(INVENTORY!A:A,MATCH('ORDER REQUEST'!C32,INVENTORY!C:C,0)))</f>
        <v/>
      </c>
      <c r="K32" s="7" t="str">
        <f t="shared" si="0"/>
        <v/>
      </c>
      <c r="L32" s="46"/>
      <c r="M32" s="48"/>
    </row>
    <row r="33" spans="1:13" ht="22" x14ac:dyDescent="0.3">
      <c r="A33" s="5"/>
      <c r="B33" s="6">
        <v>12</v>
      </c>
      <c r="C33" s="23"/>
      <c r="D33" s="46" t="str">
        <f>IF(C33="","",INDEX(INVENTORY!D:D,MATCH('ORDER REQUEST'!C33,INVENTORY!C:C,0)))</f>
        <v/>
      </c>
      <c r="E33" s="47"/>
      <c r="F33" s="47"/>
      <c r="G33" s="48"/>
      <c r="H33" s="23"/>
      <c r="I33" s="7" t="str">
        <f>IF(C33="","",INDEX(INVENTORY!B:B,MATCH('ORDER REQUEST'!C33,INVENTORY!C:C,0)))</f>
        <v/>
      </c>
      <c r="J33" s="34" t="str">
        <f>IF(C33="","",INDEX(INVENTORY!A:A,MATCH('ORDER REQUEST'!C33,INVENTORY!C:C,0)))</f>
        <v/>
      </c>
      <c r="K33" s="7" t="str">
        <f t="shared" si="0"/>
        <v/>
      </c>
      <c r="L33" s="46"/>
      <c r="M33" s="48"/>
    </row>
    <row r="34" spans="1:13" ht="22" x14ac:dyDescent="0.3">
      <c r="A34" s="5"/>
      <c r="B34" s="6">
        <v>13</v>
      </c>
      <c r="C34" s="23"/>
      <c r="D34" s="46" t="str">
        <f>IF(C34="","",INDEX(INVENTORY!D:D,MATCH('ORDER REQUEST'!C34,INVENTORY!C:C,0)))</f>
        <v/>
      </c>
      <c r="E34" s="47"/>
      <c r="F34" s="47"/>
      <c r="G34" s="48"/>
      <c r="H34" s="23"/>
      <c r="I34" s="7" t="str">
        <f>IF(C34="","",INDEX(INVENTORY!B:B,MATCH('ORDER REQUEST'!C34,INVENTORY!C:C,0)))</f>
        <v/>
      </c>
      <c r="J34" s="34" t="str">
        <f>IF(C34="","",INDEX(INVENTORY!A:A,MATCH('ORDER REQUEST'!C34,INVENTORY!C:C,0)))</f>
        <v/>
      </c>
      <c r="K34" s="7" t="str">
        <f t="shared" si="0"/>
        <v/>
      </c>
      <c r="L34" s="46"/>
      <c r="M34" s="48"/>
    </row>
    <row r="35" spans="1:13" ht="22" x14ac:dyDescent="0.3">
      <c r="A35" s="5"/>
      <c r="B35" s="6">
        <v>14</v>
      </c>
      <c r="C35" s="23"/>
      <c r="D35" s="46" t="str">
        <f>IF(C35="","",INDEX(INVENTORY!D:D,MATCH('ORDER REQUEST'!C35,INVENTORY!C:C,0)))</f>
        <v/>
      </c>
      <c r="E35" s="47"/>
      <c r="F35" s="47"/>
      <c r="G35" s="48"/>
      <c r="H35" s="23"/>
      <c r="I35" s="7" t="str">
        <f>IF(C35="","",INDEX(INVENTORY!B:B,MATCH('ORDER REQUEST'!C35,INVENTORY!C:C,0)))</f>
        <v/>
      </c>
      <c r="J35" s="34" t="str">
        <f>IF(C35="","",INDEX(INVENTORY!A:A,MATCH('ORDER REQUEST'!C35,INVENTORY!C:C,0)))</f>
        <v/>
      </c>
      <c r="K35" s="7" t="str">
        <f t="shared" si="0"/>
        <v/>
      </c>
      <c r="L35" s="46"/>
      <c r="M35" s="48"/>
    </row>
    <row r="36" spans="1:13" ht="22" x14ac:dyDescent="0.3">
      <c r="A36" s="5"/>
      <c r="B36" s="6">
        <v>15</v>
      </c>
      <c r="C36" s="23"/>
      <c r="D36" s="46" t="str">
        <f>IF(C36="","",INDEX(INVENTORY!D:D,MATCH('ORDER REQUEST'!C36,INVENTORY!C:C,0)))</f>
        <v/>
      </c>
      <c r="E36" s="47"/>
      <c r="F36" s="47"/>
      <c r="G36" s="48"/>
      <c r="H36" s="23"/>
      <c r="I36" s="7" t="str">
        <f>IF(C36="","",INDEX(INVENTORY!B:B,MATCH('ORDER REQUEST'!C36,INVENTORY!C:C,0)))</f>
        <v/>
      </c>
      <c r="J36" s="34" t="str">
        <f>IF(C36="","",INDEX(INVENTORY!A:A,MATCH('ORDER REQUEST'!C36,INVENTORY!C:C,0)))</f>
        <v/>
      </c>
      <c r="K36" s="7" t="str">
        <f t="shared" si="0"/>
        <v/>
      </c>
      <c r="L36" s="46"/>
      <c r="M36" s="48"/>
    </row>
    <row r="37" spans="1:13" ht="22" x14ac:dyDescent="0.3">
      <c r="A37" s="5"/>
      <c r="B37" s="6">
        <v>16</v>
      </c>
      <c r="C37" s="23"/>
      <c r="D37" s="46" t="str">
        <f>IF(C37="","",INDEX(INVENTORY!D:D,MATCH('ORDER REQUEST'!C37,INVENTORY!C:C,0)))</f>
        <v/>
      </c>
      <c r="E37" s="47"/>
      <c r="F37" s="47"/>
      <c r="G37" s="48"/>
      <c r="H37" s="23"/>
      <c r="I37" s="7" t="str">
        <f>IF(C37="","",INDEX(INVENTORY!B:B,MATCH('ORDER REQUEST'!C37,INVENTORY!C:C,0)))</f>
        <v/>
      </c>
      <c r="J37" s="34" t="str">
        <f>IF(C37="","",INDEX(INVENTORY!A:A,MATCH('ORDER REQUEST'!C37,INVENTORY!C:C,0)))</f>
        <v/>
      </c>
      <c r="K37" s="7" t="str">
        <f t="shared" si="0"/>
        <v/>
      </c>
      <c r="L37" s="46"/>
      <c r="M37" s="48"/>
    </row>
    <row r="38" spans="1:13" ht="22" x14ac:dyDescent="0.3">
      <c r="A38" s="5"/>
      <c r="B38" s="6">
        <v>17</v>
      </c>
      <c r="C38" s="23"/>
      <c r="D38" s="46" t="str">
        <f>IF(C38="","",INDEX(INVENTORY!D:D,MATCH('ORDER REQUEST'!C38,INVENTORY!C:C,0)))</f>
        <v/>
      </c>
      <c r="E38" s="47"/>
      <c r="F38" s="47"/>
      <c r="G38" s="48"/>
      <c r="H38" s="23"/>
      <c r="I38" s="7" t="str">
        <f>IF(C38="","",INDEX(INVENTORY!B:B,MATCH('ORDER REQUEST'!C38,INVENTORY!C:C,0)))</f>
        <v/>
      </c>
      <c r="J38" s="34" t="str">
        <f>IF(C38="","",INDEX(INVENTORY!A:A,MATCH('ORDER REQUEST'!C38,INVENTORY!C:C,0)))</f>
        <v/>
      </c>
      <c r="K38" s="7" t="str">
        <f t="shared" si="0"/>
        <v/>
      </c>
      <c r="L38" s="46"/>
      <c r="M38" s="48"/>
    </row>
    <row r="39" spans="1:13" ht="22" x14ac:dyDescent="0.3">
      <c r="A39" s="5"/>
      <c r="B39" s="6">
        <v>18</v>
      </c>
      <c r="C39" s="23"/>
      <c r="D39" s="46" t="str">
        <f>IF(C39="","",INDEX(INVENTORY!D:D,MATCH('ORDER REQUEST'!C39,INVENTORY!C:C,0)))</f>
        <v/>
      </c>
      <c r="E39" s="47"/>
      <c r="F39" s="47"/>
      <c r="G39" s="48"/>
      <c r="H39" s="23"/>
      <c r="I39" s="7" t="str">
        <f>IF(C39="","",INDEX(INVENTORY!B:B,MATCH('ORDER REQUEST'!C39,INVENTORY!C:C,0)))</f>
        <v/>
      </c>
      <c r="J39" s="34" t="str">
        <f>IF(C39="","",INDEX(INVENTORY!A:A,MATCH('ORDER REQUEST'!C39,INVENTORY!C:C,0)))</f>
        <v/>
      </c>
      <c r="K39" s="7" t="str">
        <f t="shared" si="0"/>
        <v/>
      </c>
      <c r="L39" s="46"/>
      <c r="M39" s="48"/>
    </row>
    <row r="40" spans="1:13" ht="22" x14ac:dyDescent="0.3">
      <c r="A40" s="5"/>
      <c r="B40" s="6">
        <v>19</v>
      </c>
      <c r="C40" s="23"/>
      <c r="D40" s="46" t="str">
        <f>IF(C40="","",INDEX(INVENTORY!D:D,MATCH('ORDER REQUEST'!C40,INVENTORY!C:C,0)))</f>
        <v/>
      </c>
      <c r="E40" s="47"/>
      <c r="F40" s="47"/>
      <c r="G40" s="48"/>
      <c r="H40" s="23"/>
      <c r="I40" s="7" t="str">
        <f>IF(C40="","",INDEX(INVENTORY!B:B,MATCH('ORDER REQUEST'!C40,INVENTORY!C:C,0)))</f>
        <v/>
      </c>
      <c r="J40" s="34" t="str">
        <f>IF(C40="","",INDEX(INVENTORY!A:A,MATCH('ORDER REQUEST'!C40,INVENTORY!C:C,0)))</f>
        <v/>
      </c>
      <c r="K40" s="7" t="str">
        <f t="shared" si="0"/>
        <v/>
      </c>
      <c r="L40" s="46"/>
      <c r="M40" s="48"/>
    </row>
    <row r="41" spans="1:13" ht="22" x14ac:dyDescent="0.3">
      <c r="A41" s="5"/>
      <c r="B41" s="6">
        <v>20</v>
      </c>
      <c r="C41" s="23"/>
      <c r="D41" s="46" t="str">
        <f>IF(C41="","",INDEX(INVENTORY!D:D,MATCH('ORDER REQUEST'!C41,INVENTORY!C:C,0)))</f>
        <v/>
      </c>
      <c r="E41" s="47"/>
      <c r="F41" s="47"/>
      <c r="G41" s="48"/>
      <c r="H41" s="23"/>
      <c r="I41" s="7" t="str">
        <f>IF(C41="","",INDEX(INVENTORY!B:B,MATCH('ORDER REQUEST'!C41,INVENTORY!C:C,0)))</f>
        <v/>
      </c>
      <c r="J41" s="34" t="str">
        <f>IF(C41="","",INDEX(INVENTORY!A:A,MATCH('ORDER REQUEST'!C41,INVENTORY!C:C,0)))</f>
        <v/>
      </c>
      <c r="K41" s="7" t="str">
        <f t="shared" si="0"/>
        <v/>
      </c>
      <c r="L41" s="46"/>
      <c r="M41" s="48"/>
    </row>
    <row r="42" spans="1:13" ht="22" x14ac:dyDescent="0.3">
      <c r="A42" s="5"/>
      <c r="B42" s="6">
        <v>21</v>
      </c>
      <c r="C42" s="23"/>
      <c r="D42" s="46" t="str">
        <f>IF(C42="","",INDEX(INVENTORY!D:D,MATCH('ORDER REQUEST'!C42,INVENTORY!C:C,0)))</f>
        <v/>
      </c>
      <c r="E42" s="47"/>
      <c r="F42" s="47"/>
      <c r="G42" s="48"/>
      <c r="H42" s="23"/>
      <c r="I42" s="7" t="str">
        <f>IF(C42="","",INDEX(INVENTORY!B:B,MATCH('ORDER REQUEST'!C42,INVENTORY!C:C,0)))</f>
        <v/>
      </c>
      <c r="J42" s="34" t="str">
        <f>IF(C42="","",INDEX(INVENTORY!A:A,MATCH('ORDER REQUEST'!C42,INVENTORY!C:C,0)))</f>
        <v/>
      </c>
      <c r="K42" s="7" t="str">
        <f t="shared" si="0"/>
        <v/>
      </c>
      <c r="L42" s="46"/>
      <c r="M42" s="48"/>
    </row>
    <row r="43" spans="1:13" ht="22" x14ac:dyDescent="0.3">
      <c r="A43" s="5"/>
      <c r="B43" s="6">
        <v>22</v>
      </c>
      <c r="C43" s="23"/>
      <c r="D43" s="46" t="str">
        <f>IF(C43="","",INDEX(INVENTORY!D:D,MATCH('ORDER REQUEST'!C43,INVENTORY!C:C,0)))</f>
        <v/>
      </c>
      <c r="E43" s="47"/>
      <c r="F43" s="47"/>
      <c r="G43" s="48"/>
      <c r="H43" s="23"/>
      <c r="I43" s="7" t="str">
        <f>IF(C43="","",INDEX(INVENTORY!B:B,MATCH('ORDER REQUEST'!C43,INVENTORY!C:C,0)))</f>
        <v/>
      </c>
      <c r="J43" s="34" t="str">
        <f>IF(C43="","",INDEX(INVENTORY!A:A,MATCH('ORDER REQUEST'!C43,INVENTORY!C:C,0)))</f>
        <v/>
      </c>
      <c r="K43" s="7" t="str">
        <f t="shared" si="0"/>
        <v/>
      </c>
      <c r="L43" s="46"/>
      <c r="M43" s="48"/>
    </row>
    <row r="44" spans="1:13" ht="22" x14ac:dyDescent="0.3">
      <c r="A44" s="5"/>
      <c r="B44" s="6">
        <v>23</v>
      </c>
      <c r="C44" s="23"/>
      <c r="D44" s="46" t="str">
        <f>IF(C44="","",INDEX(INVENTORY!D:D,MATCH('ORDER REQUEST'!C44,INVENTORY!C:C,0)))</f>
        <v/>
      </c>
      <c r="E44" s="47"/>
      <c r="F44" s="47"/>
      <c r="G44" s="48"/>
      <c r="H44" s="23"/>
      <c r="I44" s="7" t="str">
        <f>IF(C44="","",INDEX(INVENTORY!B:B,MATCH('ORDER REQUEST'!C44,INVENTORY!C:C,0)))</f>
        <v/>
      </c>
      <c r="J44" s="34" t="str">
        <f>IF(C44="","",INDEX(INVENTORY!A:A,MATCH('ORDER REQUEST'!C44,INVENTORY!C:C,0)))</f>
        <v/>
      </c>
      <c r="K44" s="7" t="str">
        <f t="shared" si="0"/>
        <v/>
      </c>
      <c r="L44" s="46"/>
      <c r="M44" s="48"/>
    </row>
    <row r="45" spans="1:13" ht="22" x14ac:dyDescent="0.3">
      <c r="A45" s="5"/>
      <c r="B45" s="6">
        <v>24</v>
      </c>
      <c r="C45" s="23"/>
      <c r="D45" s="46" t="str">
        <f>IF(C45="","",INDEX(INVENTORY!D:D,MATCH('ORDER REQUEST'!C45,INVENTORY!C:C,0)))</f>
        <v/>
      </c>
      <c r="E45" s="47"/>
      <c r="F45" s="47"/>
      <c r="G45" s="48"/>
      <c r="H45" s="23"/>
      <c r="I45" s="7" t="str">
        <f>IF(C45="","",INDEX(INVENTORY!B:B,MATCH('ORDER REQUEST'!C45,INVENTORY!C:C,0)))</f>
        <v/>
      </c>
      <c r="J45" s="34" t="str">
        <f>IF(C45="","",INDEX(INVENTORY!A:A,MATCH('ORDER REQUEST'!C45,INVENTORY!C:C,0)))</f>
        <v/>
      </c>
      <c r="K45" s="7" t="str">
        <f t="shared" si="0"/>
        <v/>
      </c>
      <c r="L45" s="46"/>
      <c r="M45" s="48"/>
    </row>
    <row r="46" spans="1:13" ht="22" x14ac:dyDescent="0.3">
      <c r="A46" s="5"/>
      <c r="B46" s="6">
        <v>25</v>
      </c>
      <c r="C46" s="23"/>
      <c r="D46" s="46" t="str">
        <f>IF(C46="","",INDEX(INVENTORY!D:D,MATCH('ORDER REQUEST'!C46,INVENTORY!C:C,0)))</f>
        <v/>
      </c>
      <c r="E46" s="47"/>
      <c r="F46" s="47"/>
      <c r="G46" s="48"/>
      <c r="H46" s="23"/>
      <c r="I46" s="7" t="str">
        <f>IF(C46="","",INDEX(INVENTORY!B:B,MATCH('ORDER REQUEST'!C46,INVENTORY!C:C,0)))</f>
        <v/>
      </c>
      <c r="J46" s="34" t="str">
        <f>IF(C46="","",INDEX(INVENTORY!A:A,MATCH('ORDER REQUEST'!C46,INVENTORY!C:C,0)))</f>
        <v/>
      </c>
      <c r="K46" s="7" t="str">
        <f t="shared" si="0"/>
        <v/>
      </c>
      <c r="L46" s="46"/>
      <c r="M46" s="48"/>
    </row>
    <row r="47" spans="1:13" ht="22" x14ac:dyDescent="0.3">
      <c r="A47" s="5"/>
      <c r="B47" s="6">
        <v>26</v>
      </c>
      <c r="C47" s="23"/>
      <c r="D47" s="46" t="str">
        <f>IF(C47="","",INDEX(INVENTORY!D:D,MATCH('ORDER REQUEST'!C47,INVENTORY!C:C,0)))</f>
        <v/>
      </c>
      <c r="E47" s="47"/>
      <c r="F47" s="47"/>
      <c r="G47" s="48"/>
      <c r="H47" s="23"/>
      <c r="I47" s="7" t="str">
        <f>IF(C47="","",INDEX(INVENTORY!B:B,MATCH('ORDER REQUEST'!C47,INVENTORY!C:C,0)))</f>
        <v/>
      </c>
      <c r="J47" s="34" t="str">
        <f>IF(C47="","",INDEX(INVENTORY!A:A,MATCH('ORDER REQUEST'!C47,INVENTORY!C:C,0)))</f>
        <v/>
      </c>
      <c r="K47" s="7" t="str">
        <f t="shared" ref="K47:K60" si="1">IF(C47="","",H47*I47)</f>
        <v/>
      </c>
      <c r="L47" s="46"/>
      <c r="M47" s="48"/>
    </row>
    <row r="48" spans="1:13" ht="22" x14ac:dyDescent="0.3">
      <c r="A48" s="5"/>
      <c r="B48" s="6">
        <v>27</v>
      </c>
      <c r="C48" s="23"/>
      <c r="D48" s="46" t="str">
        <f>IF(C48="","",INDEX(INVENTORY!D:D,MATCH('ORDER REQUEST'!C48,INVENTORY!C:C,0)))</f>
        <v/>
      </c>
      <c r="E48" s="47"/>
      <c r="F48" s="47"/>
      <c r="G48" s="48"/>
      <c r="H48" s="23"/>
      <c r="I48" s="7" t="str">
        <f>IF(C48="","",INDEX(INVENTORY!B:B,MATCH('ORDER REQUEST'!C48,INVENTORY!C:C,0)))</f>
        <v/>
      </c>
      <c r="J48" s="34" t="str">
        <f>IF(C48="","",INDEX(INVENTORY!A:A,MATCH('ORDER REQUEST'!C48,INVENTORY!C:C,0)))</f>
        <v/>
      </c>
      <c r="K48" s="7" t="str">
        <f t="shared" si="1"/>
        <v/>
      </c>
      <c r="L48" s="46"/>
      <c r="M48" s="48"/>
    </row>
    <row r="49" spans="1:13" ht="22" x14ac:dyDescent="0.3">
      <c r="A49" s="5"/>
      <c r="B49" s="6">
        <v>28</v>
      </c>
      <c r="C49" s="23"/>
      <c r="D49" s="46" t="str">
        <f>IF(C49="","",INDEX(INVENTORY!D:D,MATCH('ORDER REQUEST'!C49,INVENTORY!C:C,0)))</f>
        <v/>
      </c>
      <c r="E49" s="47"/>
      <c r="F49" s="47"/>
      <c r="G49" s="48"/>
      <c r="H49" s="23"/>
      <c r="I49" s="7" t="str">
        <f>IF(C49="","",INDEX(INVENTORY!B:B,MATCH('ORDER REQUEST'!C49,INVENTORY!C:C,0)))</f>
        <v/>
      </c>
      <c r="J49" s="34" t="str">
        <f>IF(C49="","",INDEX(INVENTORY!A:A,MATCH('ORDER REQUEST'!C49,INVENTORY!C:C,0)))</f>
        <v/>
      </c>
      <c r="K49" s="7" t="str">
        <f t="shared" si="1"/>
        <v/>
      </c>
      <c r="L49" s="46"/>
      <c r="M49" s="48"/>
    </row>
    <row r="50" spans="1:13" ht="22" x14ac:dyDescent="0.3">
      <c r="A50" s="5"/>
      <c r="B50" s="6">
        <v>29</v>
      </c>
      <c r="C50" s="23"/>
      <c r="D50" s="46" t="str">
        <f>IF(C50="","",INDEX(INVENTORY!D:D,MATCH('ORDER REQUEST'!C50,INVENTORY!C:C,0)))</f>
        <v/>
      </c>
      <c r="E50" s="47"/>
      <c r="F50" s="47"/>
      <c r="G50" s="48"/>
      <c r="H50" s="23"/>
      <c r="I50" s="7" t="str">
        <f>IF(C50="","",INDEX(INVENTORY!B:B,MATCH('ORDER REQUEST'!C50,INVENTORY!C:C,0)))</f>
        <v/>
      </c>
      <c r="J50" s="34" t="str">
        <f>IF(C50="","",INDEX(INVENTORY!A:A,MATCH('ORDER REQUEST'!C50,INVENTORY!C:C,0)))</f>
        <v/>
      </c>
      <c r="K50" s="7" t="str">
        <f t="shared" si="1"/>
        <v/>
      </c>
      <c r="L50" s="46"/>
      <c r="M50" s="48"/>
    </row>
    <row r="51" spans="1:13" ht="22" x14ac:dyDescent="0.3">
      <c r="A51" s="5"/>
      <c r="B51" s="6">
        <v>30</v>
      </c>
      <c r="C51" s="23"/>
      <c r="D51" s="46" t="str">
        <f>IF(C51="","",INDEX(INVENTORY!D:D,MATCH('ORDER REQUEST'!C51,INVENTORY!C:C,0)))</f>
        <v/>
      </c>
      <c r="E51" s="47"/>
      <c r="F51" s="47"/>
      <c r="G51" s="48"/>
      <c r="H51" s="23"/>
      <c r="I51" s="7" t="str">
        <f>IF(C51="","",INDEX(INVENTORY!B:B,MATCH('ORDER REQUEST'!C51,INVENTORY!C:C,0)))</f>
        <v/>
      </c>
      <c r="J51" s="34" t="str">
        <f>IF(C51="","",INDEX(INVENTORY!A:A,MATCH('ORDER REQUEST'!C51,INVENTORY!C:C,0)))</f>
        <v/>
      </c>
      <c r="K51" s="7" t="str">
        <f t="shared" si="1"/>
        <v/>
      </c>
      <c r="L51" s="46"/>
      <c r="M51" s="48"/>
    </row>
    <row r="52" spans="1:13" ht="22" x14ac:dyDescent="0.3">
      <c r="A52" s="5"/>
      <c r="B52" s="6">
        <v>31</v>
      </c>
      <c r="C52" s="23"/>
      <c r="D52" s="46" t="str">
        <f>IF(C52="","",INDEX(INVENTORY!D:D,MATCH('ORDER REQUEST'!C52,INVENTORY!C:C,0)))</f>
        <v/>
      </c>
      <c r="E52" s="47"/>
      <c r="F52" s="47"/>
      <c r="G52" s="48"/>
      <c r="H52" s="23"/>
      <c r="I52" s="7" t="str">
        <f>IF(C52="","",INDEX(INVENTORY!B:B,MATCH('ORDER REQUEST'!C52,INVENTORY!C:C,0)))</f>
        <v/>
      </c>
      <c r="J52" s="34" t="str">
        <f>IF(C52="","",INDEX(INVENTORY!A:A,MATCH('ORDER REQUEST'!C52,INVENTORY!C:C,0)))</f>
        <v/>
      </c>
      <c r="K52" s="7" t="str">
        <f t="shared" si="1"/>
        <v/>
      </c>
      <c r="L52" s="46"/>
      <c r="M52" s="48"/>
    </row>
    <row r="53" spans="1:13" ht="22" x14ac:dyDescent="0.3">
      <c r="A53" s="5"/>
      <c r="B53" s="6">
        <v>32</v>
      </c>
      <c r="C53" s="23"/>
      <c r="D53" s="46" t="str">
        <f>IF(C53="","",INDEX(INVENTORY!D:D,MATCH('ORDER REQUEST'!C53,INVENTORY!C:C,0)))</f>
        <v/>
      </c>
      <c r="E53" s="47"/>
      <c r="F53" s="47"/>
      <c r="G53" s="48"/>
      <c r="H53" s="23"/>
      <c r="I53" s="7" t="str">
        <f>IF(C53="","",INDEX(INVENTORY!B:B,MATCH('ORDER REQUEST'!C53,INVENTORY!C:C,0)))</f>
        <v/>
      </c>
      <c r="J53" s="34" t="str">
        <f>IF(C53="","",INDEX(INVENTORY!A:A,MATCH('ORDER REQUEST'!C53,INVENTORY!C:C,0)))</f>
        <v/>
      </c>
      <c r="K53" s="7" t="str">
        <f t="shared" si="1"/>
        <v/>
      </c>
      <c r="L53" s="46"/>
      <c r="M53" s="48"/>
    </row>
    <row r="54" spans="1:13" ht="22" x14ac:dyDescent="0.3">
      <c r="A54" s="5"/>
      <c r="B54" s="6">
        <v>33</v>
      </c>
      <c r="C54" s="23"/>
      <c r="D54" s="46" t="str">
        <f>IF(C54="","",INDEX(INVENTORY!D:D,MATCH('ORDER REQUEST'!C54,INVENTORY!C:C,0)))</f>
        <v/>
      </c>
      <c r="E54" s="47"/>
      <c r="F54" s="47"/>
      <c r="G54" s="48"/>
      <c r="H54" s="23"/>
      <c r="I54" s="7" t="str">
        <f>IF(C54="","",INDEX(INVENTORY!B:B,MATCH('ORDER REQUEST'!C54,INVENTORY!C:C,0)))</f>
        <v/>
      </c>
      <c r="J54" s="34" t="str">
        <f>IF(C54="","",INDEX(INVENTORY!A:A,MATCH('ORDER REQUEST'!C54,INVENTORY!C:C,0)))</f>
        <v/>
      </c>
      <c r="K54" s="7" t="str">
        <f t="shared" si="1"/>
        <v/>
      </c>
      <c r="L54" s="46"/>
      <c r="M54" s="48"/>
    </row>
    <row r="55" spans="1:13" ht="22" x14ac:dyDescent="0.3">
      <c r="A55" s="5"/>
      <c r="B55" s="6">
        <v>34</v>
      </c>
      <c r="C55" s="23"/>
      <c r="D55" s="46" t="str">
        <f>IF(C55="","",INDEX(INVENTORY!D:D,MATCH('ORDER REQUEST'!C55,INVENTORY!C:C,0)))</f>
        <v/>
      </c>
      <c r="E55" s="47"/>
      <c r="F55" s="47"/>
      <c r="G55" s="48"/>
      <c r="H55" s="23"/>
      <c r="I55" s="7" t="str">
        <f>IF(C55="","",INDEX(INVENTORY!B:B,MATCH('ORDER REQUEST'!C55,INVENTORY!C:C,0)))</f>
        <v/>
      </c>
      <c r="J55" s="34" t="str">
        <f>IF(C55="","",INDEX(INVENTORY!A:A,MATCH('ORDER REQUEST'!C55,INVENTORY!C:C,0)))</f>
        <v/>
      </c>
      <c r="K55" s="7" t="str">
        <f t="shared" si="1"/>
        <v/>
      </c>
      <c r="L55" s="46"/>
      <c r="M55" s="48"/>
    </row>
    <row r="56" spans="1:13" ht="22" x14ac:dyDescent="0.3">
      <c r="A56" s="5"/>
      <c r="B56" s="6">
        <v>35</v>
      </c>
      <c r="C56" s="23"/>
      <c r="D56" s="46" t="str">
        <f>IF(C56="","",INDEX(INVENTORY!D:D,MATCH('ORDER REQUEST'!C56,INVENTORY!C:C,0)))</f>
        <v/>
      </c>
      <c r="E56" s="47"/>
      <c r="F56" s="47"/>
      <c r="G56" s="48"/>
      <c r="H56" s="23"/>
      <c r="I56" s="7" t="str">
        <f>IF(C56="","",INDEX(INVENTORY!B:B,MATCH('ORDER REQUEST'!C56,INVENTORY!C:C,0)))</f>
        <v/>
      </c>
      <c r="J56" s="34" t="str">
        <f>IF(C56="","",INDEX(INVENTORY!A:A,MATCH('ORDER REQUEST'!C56,INVENTORY!C:C,0)))</f>
        <v/>
      </c>
      <c r="K56" s="7" t="str">
        <f t="shared" si="1"/>
        <v/>
      </c>
      <c r="L56" s="46"/>
      <c r="M56" s="48"/>
    </row>
    <row r="57" spans="1:13" ht="22" x14ac:dyDescent="0.3">
      <c r="A57" s="5"/>
      <c r="B57" s="6">
        <v>36</v>
      </c>
      <c r="C57" s="23"/>
      <c r="D57" s="46" t="str">
        <f>IF(C57="","",INDEX(INVENTORY!D:D,MATCH('ORDER REQUEST'!C57,INVENTORY!C:C,0)))</f>
        <v/>
      </c>
      <c r="E57" s="47"/>
      <c r="F57" s="47"/>
      <c r="G57" s="48"/>
      <c r="H57" s="23"/>
      <c r="I57" s="7" t="str">
        <f>IF(C57="","",INDEX(INVENTORY!B:B,MATCH('ORDER REQUEST'!C57,INVENTORY!C:C,0)))</f>
        <v/>
      </c>
      <c r="J57" s="34" t="str">
        <f>IF(C57="","",INDEX(INVENTORY!A:A,MATCH('ORDER REQUEST'!C57,INVENTORY!C:C,0)))</f>
        <v/>
      </c>
      <c r="K57" s="7" t="str">
        <f t="shared" si="1"/>
        <v/>
      </c>
      <c r="L57" s="46"/>
      <c r="M57" s="48"/>
    </row>
    <row r="58" spans="1:13" ht="22" x14ac:dyDescent="0.3">
      <c r="A58" s="5"/>
      <c r="B58" s="6">
        <v>37</v>
      </c>
      <c r="C58" s="23"/>
      <c r="D58" s="46" t="str">
        <f>IF(C58="","",INDEX(INVENTORY!D:D,MATCH('ORDER REQUEST'!C58,INVENTORY!C:C,0)))</f>
        <v/>
      </c>
      <c r="E58" s="47"/>
      <c r="F58" s="47"/>
      <c r="G58" s="48"/>
      <c r="H58" s="23"/>
      <c r="I58" s="7" t="str">
        <f>IF(C58="","",INDEX(INVENTORY!B:B,MATCH('ORDER REQUEST'!C58,INVENTORY!C:C,0)))</f>
        <v/>
      </c>
      <c r="J58" s="34" t="str">
        <f>IF(C58="","",INDEX(INVENTORY!A:A,MATCH('ORDER REQUEST'!C58,INVENTORY!C:C,0)))</f>
        <v/>
      </c>
      <c r="K58" s="7" t="str">
        <f t="shared" si="1"/>
        <v/>
      </c>
      <c r="L58" s="46"/>
      <c r="M58" s="48"/>
    </row>
    <row r="59" spans="1:13" ht="22" x14ac:dyDescent="0.3">
      <c r="A59" s="5"/>
      <c r="B59" s="6">
        <v>38</v>
      </c>
      <c r="C59" s="23"/>
      <c r="D59" s="46" t="str">
        <f>IF(C59="","",INDEX(INVENTORY!D:D,MATCH('ORDER REQUEST'!C59,INVENTORY!C:C,0)))</f>
        <v/>
      </c>
      <c r="E59" s="47"/>
      <c r="F59" s="47"/>
      <c r="G59" s="48"/>
      <c r="H59" s="23"/>
      <c r="I59" s="7" t="str">
        <f>IF(C59="","",INDEX(INVENTORY!B:B,MATCH('ORDER REQUEST'!C59,INVENTORY!C:C,0)))</f>
        <v/>
      </c>
      <c r="J59" s="34" t="str">
        <f>IF(C59="","",INDEX(INVENTORY!A:A,MATCH('ORDER REQUEST'!C59,INVENTORY!C:C,0)))</f>
        <v/>
      </c>
      <c r="K59" s="7" t="str">
        <f t="shared" si="1"/>
        <v/>
      </c>
      <c r="L59" s="46"/>
      <c r="M59" s="48"/>
    </row>
    <row r="60" spans="1:13" ht="22" x14ac:dyDescent="0.3">
      <c r="A60" s="5"/>
      <c r="B60" s="6">
        <v>39</v>
      </c>
      <c r="C60" s="23"/>
      <c r="D60" s="46" t="str">
        <f>IF(C60="","",INDEX(INVENTORY!D:D,MATCH('ORDER REQUEST'!C60,INVENTORY!C:C,0)))</f>
        <v/>
      </c>
      <c r="E60" s="47"/>
      <c r="F60" s="47"/>
      <c r="G60" s="48"/>
      <c r="H60" s="23"/>
      <c r="I60" s="7" t="str">
        <f>IF(C60="","",INDEX(INVENTORY!B:B,MATCH('ORDER REQUEST'!C60,INVENTORY!C:C,0)))</f>
        <v/>
      </c>
      <c r="J60" s="34" t="str">
        <f>IF(C60="","",INDEX(INVENTORY!A:A,MATCH('ORDER REQUEST'!C60,INVENTORY!C:C,0)))</f>
        <v/>
      </c>
      <c r="K60" s="7" t="str">
        <f t="shared" si="1"/>
        <v/>
      </c>
      <c r="L60" s="46"/>
      <c r="M60" s="48"/>
    </row>
    <row r="61" spans="1:13" ht="22" x14ac:dyDescent="0.3">
      <c r="A61" s="5"/>
      <c r="B61" s="6">
        <v>40</v>
      </c>
      <c r="C61" s="23"/>
      <c r="D61" s="46" t="str">
        <f>IF(C61="","",INDEX(INVENTORY!D:D,MATCH('ORDER REQUEST'!C61,INVENTORY!C:C,0)))</f>
        <v/>
      </c>
      <c r="E61" s="47"/>
      <c r="F61" s="47"/>
      <c r="G61" s="48"/>
      <c r="H61" s="23"/>
      <c r="I61" s="7" t="str">
        <f>IF(C61="","",INDEX(INVENTORY!B:B,MATCH('ORDER REQUEST'!C61,INVENTORY!C:C,0)))</f>
        <v/>
      </c>
      <c r="J61" s="34" t="str">
        <f>IF(C61="","",INDEX(INVENTORY!A:A,MATCH('ORDER REQUEST'!C61,INVENTORY!C:C,0)))</f>
        <v/>
      </c>
      <c r="K61" s="7" t="str">
        <f t="shared" ref="K61" si="2">IF(C61="","",H61*I61)</f>
        <v/>
      </c>
      <c r="L61" s="46"/>
      <c r="M61" s="48"/>
    </row>
  </sheetData>
  <sheetProtection algorithmName="SHA-512" hashValue="zzFe3IBfiIbIKxGDvwEbIKChE0mV/msg3GbFmI3a+Ow5F3UHojwzxhsjoBXyeZjjfSIG/ytkLlzsZ91CaRKoBw==" saltValue="IY6Gs+Fsos0Py1gKukPleg==" spinCount="100000" sheet="1" objects="1" scenarios="1" selectLockedCells="1"/>
  <mergeCells count="106">
    <mergeCell ref="E4:G4"/>
    <mergeCell ref="E5:G5"/>
    <mergeCell ref="J4:M4"/>
    <mergeCell ref="J9:M9"/>
    <mergeCell ref="D44:G44"/>
    <mergeCell ref="L44:M44"/>
    <mergeCell ref="D38:G38"/>
    <mergeCell ref="L38:M38"/>
    <mergeCell ref="D39:G39"/>
    <mergeCell ref="L39:M39"/>
    <mergeCell ref="D40:G40"/>
    <mergeCell ref="L40:M40"/>
    <mergeCell ref="D35:G35"/>
    <mergeCell ref="L35:M35"/>
    <mergeCell ref="D36:G36"/>
    <mergeCell ref="L36:M36"/>
    <mergeCell ref="D30:G30"/>
    <mergeCell ref="L30:M30"/>
    <mergeCell ref="D31:G31"/>
    <mergeCell ref="L31:M31"/>
    <mergeCell ref="D37:G37"/>
    <mergeCell ref="L37:M37"/>
    <mergeCell ref="D32:G32"/>
    <mergeCell ref="L32:M32"/>
    <mergeCell ref="D45:G45"/>
    <mergeCell ref="L45:M45"/>
    <mergeCell ref="D46:G46"/>
    <mergeCell ref="L46:M46"/>
    <mergeCell ref="D41:G41"/>
    <mergeCell ref="L41:M41"/>
    <mergeCell ref="D42:G42"/>
    <mergeCell ref="L42:M42"/>
    <mergeCell ref="D43:G43"/>
    <mergeCell ref="L43:M43"/>
    <mergeCell ref="D33:G33"/>
    <mergeCell ref="L33:M33"/>
    <mergeCell ref="D34:G34"/>
    <mergeCell ref="L34:M34"/>
    <mergeCell ref="D25:G25"/>
    <mergeCell ref="L25:M25"/>
    <mergeCell ref="D26:G26"/>
    <mergeCell ref="L26:M26"/>
    <mergeCell ref="D27:G27"/>
    <mergeCell ref="L27:M27"/>
    <mergeCell ref="D28:G28"/>
    <mergeCell ref="L28:M28"/>
    <mergeCell ref="D29:G29"/>
    <mergeCell ref="L29:M29"/>
    <mergeCell ref="E7:G7"/>
    <mergeCell ref="E8:G8"/>
    <mergeCell ref="D10:G10"/>
    <mergeCell ref="D11:G13"/>
    <mergeCell ref="H15:J17"/>
    <mergeCell ref="D21:G21"/>
    <mergeCell ref="D23:G23"/>
    <mergeCell ref="L23:M23"/>
    <mergeCell ref="D24:G24"/>
    <mergeCell ref="L24:M24"/>
    <mergeCell ref="D47:G47"/>
    <mergeCell ref="L47:M47"/>
    <mergeCell ref="D48:G48"/>
    <mergeCell ref="L48:M48"/>
    <mergeCell ref="D49:G49"/>
    <mergeCell ref="L49:M49"/>
    <mergeCell ref="J5:M5"/>
    <mergeCell ref="H1:M3"/>
    <mergeCell ref="L21:M21"/>
    <mergeCell ref="J6:M6"/>
    <mergeCell ref="J7:M7"/>
    <mergeCell ref="J10:M10"/>
    <mergeCell ref="J11:M11"/>
    <mergeCell ref="J12:M12"/>
    <mergeCell ref="E6:G6"/>
    <mergeCell ref="C15:G17"/>
    <mergeCell ref="D22:G22"/>
    <mergeCell ref="L19:M19"/>
    <mergeCell ref="L20:M20"/>
    <mergeCell ref="L22:M22"/>
    <mergeCell ref="G19:K19"/>
    <mergeCell ref="L15:M15"/>
    <mergeCell ref="L16:M16"/>
    <mergeCell ref="L17:M17"/>
    <mergeCell ref="D53:G53"/>
    <mergeCell ref="L53:M53"/>
    <mergeCell ref="D54:G54"/>
    <mergeCell ref="L54:M54"/>
    <mergeCell ref="D55:G55"/>
    <mergeCell ref="L55:M55"/>
    <mergeCell ref="D50:G50"/>
    <mergeCell ref="L50:M50"/>
    <mergeCell ref="D51:G51"/>
    <mergeCell ref="L51:M51"/>
    <mergeCell ref="D52:G52"/>
    <mergeCell ref="L52:M52"/>
    <mergeCell ref="D59:G59"/>
    <mergeCell ref="L59:M59"/>
    <mergeCell ref="D60:G60"/>
    <mergeCell ref="L60:M60"/>
    <mergeCell ref="D61:G61"/>
    <mergeCell ref="L61:M61"/>
    <mergeCell ref="D56:G56"/>
    <mergeCell ref="L56:M56"/>
    <mergeCell ref="D57:G57"/>
    <mergeCell ref="L57:M57"/>
    <mergeCell ref="D58:G58"/>
    <mergeCell ref="L58:M58"/>
  </mergeCells>
  <phoneticPr fontId="10" type="noConversion"/>
  <pageMargins left="0.25" right="0.25" top="0.75" bottom="0.75" header="0.3" footer="0.3"/>
  <pageSetup scale="50" orientation="portrait" horizontalDpi="0" verticalDpi="0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196FAF1-3E47-4746-80FD-E9D5CA31D0A5}">
          <x14:formula1>
            <xm:f>INVENTORY!$C:$C</xm:f>
          </x14:formula1>
          <xm:sqref>C22:C61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60D19-EDCF-0248-A282-36AED41407E8}">
  <sheetPr>
    <pageSetUpPr fitToPage="1"/>
  </sheetPr>
  <dimension ref="A1:M64"/>
  <sheetViews>
    <sheetView view="pageBreakPreview" zoomScale="80" zoomScaleNormal="100" zoomScaleSheetLayoutView="80" workbookViewId="0">
      <pane ySplit="14" topLeftCell="A15" activePane="bottomLeft" state="frozen"/>
      <selection pane="bottomLeft" activeCell="L53" sqref="L53"/>
    </sheetView>
  </sheetViews>
  <sheetFormatPr baseColWidth="10" defaultColWidth="11" defaultRowHeight="16" x14ac:dyDescent="0.2"/>
  <cols>
    <col min="1" max="1" width="2.83203125" customWidth="1"/>
    <col min="2" max="2" width="4.33203125" bestFit="1" customWidth="1"/>
    <col min="3" max="3" width="24" customWidth="1"/>
    <col min="4" max="7" width="12.83203125" customWidth="1"/>
    <col min="8" max="8" width="23.33203125" customWidth="1"/>
    <col min="9" max="13" width="12.83203125" customWidth="1"/>
  </cols>
  <sheetData>
    <row r="1" spans="1:13" ht="50" customHeight="1" x14ac:dyDescent="0.2">
      <c r="H1" s="96" t="s">
        <v>2429</v>
      </c>
      <c r="I1" s="96"/>
      <c r="J1" s="96"/>
      <c r="K1" s="96"/>
      <c r="L1" s="96"/>
      <c r="M1" s="96"/>
    </row>
    <row r="2" spans="1:13" ht="50" customHeight="1" x14ac:dyDescent="0.2">
      <c r="H2" s="96"/>
      <c r="I2" s="96"/>
      <c r="J2" s="96"/>
      <c r="K2" s="96"/>
      <c r="L2" s="96"/>
      <c r="M2" s="96"/>
    </row>
    <row r="3" spans="1:13" ht="50" customHeight="1" x14ac:dyDescent="0.2">
      <c r="H3" s="96"/>
      <c r="I3" s="96"/>
      <c r="J3" s="96"/>
      <c r="K3" s="96"/>
      <c r="L3" s="96"/>
      <c r="M3" s="96"/>
    </row>
    <row r="4" spans="1:13" ht="22" x14ac:dyDescent="0.3">
      <c r="D4" s="2" t="s">
        <v>1</v>
      </c>
      <c r="E4" s="97" t="str">
        <f>_xlfn.TEXTJOIN(" ", TRUE, 'ORDER REQUEST'!E4:G4)</f>
        <v/>
      </c>
      <c r="F4" s="97"/>
      <c r="G4" s="97"/>
      <c r="H4" s="97"/>
      <c r="I4" s="2" t="s">
        <v>2</v>
      </c>
      <c r="J4" s="95" t="str">
        <f>_xlfn.TEXTJOIN(" ", TRUE, 'ORDER REQUEST'!J4:M4)</f>
        <v/>
      </c>
      <c r="K4" s="95"/>
      <c r="L4" s="95"/>
      <c r="M4" s="95"/>
    </row>
    <row r="5" spans="1:13" ht="22" x14ac:dyDescent="0.3">
      <c r="D5" s="2" t="s">
        <v>3</v>
      </c>
      <c r="E5" s="98" t="str">
        <f>_xlfn.TEXTJOIN(" ", TRUE, 'ORDER REQUEST'!E5:G5)</f>
        <v/>
      </c>
      <c r="F5" s="98"/>
      <c r="G5" s="98"/>
      <c r="H5" s="98"/>
      <c r="J5" s="95" t="str">
        <f>_xlfn.TEXTJOIN(" ", TRUE, 'ORDER REQUEST'!J5:M5)</f>
        <v/>
      </c>
      <c r="K5" s="95"/>
      <c r="L5" s="95"/>
      <c r="M5" s="95"/>
    </row>
    <row r="6" spans="1:13" ht="22" x14ac:dyDescent="0.3">
      <c r="D6" s="2" t="s">
        <v>4</v>
      </c>
      <c r="E6" s="99" t="str">
        <f>_xlfn.TEXTJOIN(" ", TRUE, 'ORDER REQUEST'!E6:G6)</f>
        <v/>
      </c>
      <c r="F6" s="99"/>
      <c r="G6" s="99"/>
      <c r="H6" s="99"/>
      <c r="J6" s="95" t="str">
        <f>_xlfn.TEXTJOIN(" ", TRUE, 'ORDER REQUEST'!J6:M6)</f>
        <v/>
      </c>
      <c r="K6" s="95"/>
      <c r="L6" s="95"/>
      <c r="M6" s="95"/>
    </row>
    <row r="7" spans="1:13" ht="22" x14ac:dyDescent="0.3">
      <c r="D7" s="2" t="s">
        <v>5</v>
      </c>
      <c r="E7" s="99" t="str">
        <f>_xlfn.TEXTJOIN(" ", TRUE, 'ORDER REQUEST'!E7:G7)</f>
        <v/>
      </c>
      <c r="F7" s="99"/>
      <c r="G7" s="99"/>
      <c r="H7" s="99"/>
      <c r="J7" s="95" t="str">
        <f>_xlfn.TEXTJOIN(" ", TRUE, 'ORDER REQUEST'!J7:M7)</f>
        <v/>
      </c>
      <c r="K7" s="95"/>
      <c r="L7" s="95"/>
      <c r="M7" s="95"/>
    </row>
    <row r="8" spans="1:13" ht="22" x14ac:dyDescent="0.3">
      <c r="D8" s="2" t="s">
        <v>6</v>
      </c>
      <c r="E8" s="99" t="str">
        <f>_xlfn.TEXTJOIN(" ", TRUE, 'ORDER REQUEST'!E8:G8)</f>
        <v/>
      </c>
      <c r="F8" s="99"/>
      <c r="G8" s="99"/>
      <c r="H8" s="99"/>
      <c r="J8" s="1"/>
      <c r="K8" s="1"/>
      <c r="L8" s="1"/>
      <c r="M8" s="1"/>
    </row>
    <row r="9" spans="1:13" ht="22" customHeight="1" thickBot="1" x14ac:dyDescent="0.35">
      <c r="I9" s="2" t="s">
        <v>7</v>
      </c>
      <c r="J9" s="95" t="str">
        <f>_xlfn.TEXTJOIN(" ", TRUE, 'ORDER REQUEST'!J9:M9)</f>
        <v/>
      </c>
      <c r="K9" s="95"/>
      <c r="L9" s="95"/>
      <c r="M9" s="95"/>
    </row>
    <row r="10" spans="1:13" ht="22" customHeight="1" x14ac:dyDescent="0.3">
      <c r="D10" s="100" t="s">
        <v>25</v>
      </c>
      <c r="E10" s="101"/>
      <c r="F10" s="101"/>
      <c r="G10" s="102"/>
      <c r="J10" s="95" t="str">
        <f>_xlfn.TEXTJOIN(" ", TRUE, 'ORDER REQUEST'!J10:M10)</f>
        <v/>
      </c>
      <c r="K10" s="95"/>
      <c r="L10" s="95"/>
      <c r="M10" s="95"/>
    </row>
    <row r="11" spans="1:13" ht="22" customHeight="1" thickBot="1" x14ac:dyDescent="0.35">
      <c r="D11" s="103"/>
      <c r="E11" s="104"/>
      <c r="F11" s="104"/>
      <c r="G11" s="105"/>
      <c r="J11" s="95" t="str">
        <f>_xlfn.TEXTJOIN(" ", TRUE, 'ORDER REQUEST'!J11:M11)</f>
        <v/>
      </c>
      <c r="K11" s="95"/>
      <c r="L11" s="95"/>
      <c r="M11" s="95"/>
    </row>
    <row r="12" spans="1:13" ht="22" customHeight="1" x14ac:dyDescent="0.3">
      <c r="D12" s="3"/>
      <c r="E12" s="3"/>
      <c r="F12" s="3"/>
      <c r="G12" s="3"/>
      <c r="J12" s="95" t="str">
        <f>_xlfn.TEXTJOIN(" ", TRUE, 'ORDER REQUEST'!J12:M12)</f>
        <v/>
      </c>
      <c r="K12" s="95"/>
      <c r="L12" s="95"/>
      <c r="M12" s="95"/>
    </row>
    <row r="13" spans="1:13" ht="16" customHeight="1" x14ac:dyDescent="0.3">
      <c r="C13" s="1"/>
      <c r="D13" s="4"/>
      <c r="E13" s="4"/>
      <c r="F13" s="4"/>
    </row>
    <row r="14" spans="1:13" ht="46" x14ac:dyDescent="0.2">
      <c r="B14" s="25" t="s">
        <v>17</v>
      </c>
      <c r="C14" s="25" t="s">
        <v>18</v>
      </c>
      <c r="D14" s="110" t="s">
        <v>19</v>
      </c>
      <c r="E14" s="111"/>
      <c r="F14" s="111"/>
      <c r="G14" s="111"/>
      <c r="H14" s="112"/>
      <c r="I14" s="26" t="s">
        <v>22</v>
      </c>
      <c r="J14" s="26" t="s">
        <v>21</v>
      </c>
      <c r="K14" s="26" t="s">
        <v>20</v>
      </c>
      <c r="L14" s="26" t="s">
        <v>26</v>
      </c>
      <c r="M14" s="26" t="s">
        <v>23</v>
      </c>
    </row>
    <row r="15" spans="1:13" ht="22" x14ac:dyDescent="0.3">
      <c r="A15" s="5"/>
      <c r="B15" s="6">
        <v>1</v>
      </c>
      <c r="C15" s="8" t="str">
        <f>IF('ORDER REQUEST'!C22="","",'ORDER REQUEST'!C22)</f>
        <v/>
      </c>
      <c r="D15" s="46" t="str">
        <f>_xlfn.TEXTJOIN(" ",TRUE,'ORDER REQUEST'!D22:G22)</f>
        <v/>
      </c>
      <c r="E15" s="47"/>
      <c r="F15" s="47"/>
      <c r="G15" s="47"/>
      <c r="H15" s="48"/>
      <c r="I15" s="8" t="str">
        <f>IF(C15="","",'ORDER REQUEST'!H22)</f>
        <v/>
      </c>
      <c r="J15" s="7" t="str">
        <f>IF(C15="","",'ORDER REQUEST'!I22)</f>
        <v/>
      </c>
      <c r="K15" s="34" t="str">
        <f>IF(C15="","",'ORDER REQUEST'!J22)</f>
        <v/>
      </c>
      <c r="L15" s="34" t="str">
        <f>IF('ORDER REQUEST'!C22="","",I15*K15)</f>
        <v/>
      </c>
      <c r="M15" s="7" t="str">
        <f>IF('ORDER REQUEST'!C22="","",I15*J15)</f>
        <v/>
      </c>
    </row>
    <row r="16" spans="1:13" ht="22" x14ac:dyDescent="0.3">
      <c r="A16" s="5"/>
      <c r="B16" s="6">
        <v>2</v>
      </c>
      <c r="C16" s="8" t="str">
        <f>IF('ORDER REQUEST'!C23="","",'ORDER REQUEST'!C23)</f>
        <v/>
      </c>
      <c r="D16" s="46" t="str">
        <f>_xlfn.TEXTJOIN(" ",TRUE,'ORDER REQUEST'!D23:G23)</f>
        <v/>
      </c>
      <c r="E16" s="47"/>
      <c r="F16" s="47"/>
      <c r="G16" s="47"/>
      <c r="H16" s="48"/>
      <c r="I16" s="8" t="str">
        <f>IF(C16="","",'ORDER REQUEST'!H23)</f>
        <v/>
      </c>
      <c r="J16" s="7" t="str">
        <f>IF(C16="","",'ORDER REQUEST'!I23)</f>
        <v/>
      </c>
      <c r="K16" s="34" t="str">
        <f>IF(C16="","",'ORDER REQUEST'!J23)</f>
        <v/>
      </c>
      <c r="L16" s="34" t="str">
        <f>IF('ORDER REQUEST'!C23="","",I16*K16)</f>
        <v/>
      </c>
      <c r="M16" s="7" t="str">
        <f>IF('ORDER REQUEST'!C23="","",I16*J16)</f>
        <v/>
      </c>
    </row>
    <row r="17" spans="1:13" ht="22" x14ac:dyDescent="0.3">
      <c r="A17" s="5"/>
      <c r="B17" s="6">
        <v>3</v>
      </c>
      <c r="C17" s="8" t="str">
        <f>IF('ORDER REQUEST'!C24="","",'ORDER REQUEST'!C24)</f>
        <v/>
      </c>
      <c r="D17" s="46" t="str">
        <f>_xlfn.TEXTJOIN(" ",TRUE,'ORDER REQUEST'!D24:G24)</f>
        <v/>
      </c>
      <c r="E17" s="47"/>
      <c r="F17" s="47"/>
      <c r="G17" s="47"/>
      <c r="H17" s="48"/>
      <c r="I17" s="8" t="str">
        <f>IF(C17="","",'ORDER REQUEST'!H24)</f>
        <v/>
      </c>
      <c r="J17" s="7" t="str">
        <f>IF(C17="","",'ORDER REQUEST'!I24)</f>
        <v/>
      </c>
      <c r="K17" s="34" t="str">
        <f>IF(C17="","",'ORDER REQUEST'!J24)</f>
        <v/>
      </c>
      <c r="L17" s="34" t="str">
        <f>IF('ORDER REQUEST'!C24="","",I17*K17)</f>
        <v/>
      </c>
      <c r="M17" s="7" t="str">
        <f>IF('ORDER REQUEST'!C24="","",I17*J17)</f>
        <v/>
      </c>
    </row>
    <row r="18" spans="1:13" ht="22" x14ac:dyDescent="0.3">
      <c r="A18" s="5"/>
      <c r="B18" s="6">
        <v>4</v>
      </c>
      <c r="C18" s="8" t="str">
        <f>IF('ORDER REQUEST'!C25="","",'ORDER REQUEST'!C25)</f>
        <v/>
      </c>
      <c r="D18" s="46" t="str">
        <f>_xlfn.TEXTJOIN(" ",TRUE,'ORDER REQUEST'!D25:G25)</f>
        <v/>
      </c>
      <c r="E18" s="47"/>
      <c r="F18" s="47"/>
      <c r="G18" s="47"/>
      <c r="H18" s="48"/>
      <c r="I18" s="8" t="str">
        <f>IF(C18="","",'ORDER REQUEST'!H25)</f>
        <v/>
      </c>
      <c r="J18" s="7" t="str">
        <f>IF(C18="","",'ORDER REQUEST'!I25)</f>
        <v/>
      </c>
      <c r="K18" s="34" t="str">
        <f>IF(C18="","",'ORDER REQUEST'!J25)</f>
        <v/>
      </c>
      <c r="L18" s="34" t="str">
        <f>IF('ORDER REQUEST'!C25="","",I18*K18)</f>
        <v/>
      </c>
      <c r="M18" s="7" t="str">
        <f>IF('ORDER REQUEST'!C25="","",I18*J18)</f>
        <v/>
      </c>
    </row>
    <row r="19" spans="1:13" ht="22" x14ac:dyDescent="0.3">
      <c r="A19" s="5"/>
      <c r="B19" s="6">
        <v>5</v>
      </c>
      <c r="C19" s="8" t="str">
        <f>IF('ORDER REQUEST'!C26="","",'ORDER REQUEST'!C26)</f>
        <v/>
      </c>
      <c r="D19" s="46" t="str">
        <f>_xlfn.TEXTJOIN(" ",TRUE,'ORDER REQUEST'!D26:G26)</f>
        <v/>
      </c>
      <c r="E19" s="47"/>
      <c r="F19" s="47"/>
      <c r="G19" s="47"/>
      <c r="H19" s="48"/>
      <c r="I19" s="8" t="str">
        <f>IF(C19="","",'ORDER REQUEST'!H26)</f>
        <v/>
      </c>
      <c r="J19" s="7" t="str">
        <f>IF(C19="","",'ORDER REQUEST'!I26)</f>
        <v/>
      </c>
      <c r="K19" s="34" t="str">
        <f>IF(C19="","",'ORDER REQUEST'!J26)</f>
        <v/>
      </c>
      <c r="L19" s="34" t="str">
        <f>IF('ORDER REQUEST'!C26="","",I19*K19)</f>
        <v/>
      </c>
      <c r="M19" s="7" t="str">
        <f>IF('ORDER REQUEST'!C26="","",I19*J19)</f>
        <v/>
      </c>
    </row>
    <row r="20" spans="1:13" ht="22" x14ac:dyDescent="0.3">
      <c r="A20" s="5"/>
      <c r="B20" s="6">
        <v>6</v>
      </c>
      <c r="C20" s="8" t="str">
        <f>IF('ORDER REQUEST'!C27="","",'ORDER REQUEST'!C27)</f>
        <v/>
      </c>
      <c r="D20" s="46" t="str">
        <f>_xlfn.TEXTJOIN(" ",TRUE,'ORDER REQUEST'!D27:G27)</f>
        <v/>
      </c>
      <c r="E20" s="47"/>
      <c r="F20" s="47"/>
      <c r="G20" s="47"/>
      <c r="H20" s="48"/>
      <c r="I20" s="8" t="str">
        <f>IF(C20="","",'ORDER REQUEST'!H27)</f>
        <v/>
      </c>
      <c r="J20" s="7" t="str">
        <f>IF(C20="","",'ORDER REQUEST'!I27)</f>
        <v/>
      </c>
      <c r="K20" s="34" t="str">
        <f>IF(C20="","",'ORDER REQUEST'!J27)</f>
        <v/>
      </c>
      <c r="L20" s="34" t="str">
        <f>IF('ORDER REQUEST'!C27="","",I20*K20)</f>
        <v/>
      </c>
      <c r="M20" s="7" t="str">
        <f>IF('ORDER REQUEST'!C27="","",I20*J20)</f>
        <v/>
      </c>
    </row>
    <row r="21" spans="1:13" ht="22" x14ac:dyDescent="0.3">
      <c r="A21" s="5"/>
      <c r="B21" s="6">
        <v>7</v>
      </c>
      <c r="C21" s="8" t="str">
        <f>IF('ORDER REQUEST'!C28="","",'ORDER REQUEST'!C28)</f>
        <v/>
      </c>
      <c r="D21" s="46" t="str">
        <f>_xlfn.TEXTJOIN(" ",TRUE,'ORDER REQUEST'!D28:G28)</f>
        <v/>
      </c>
      <c r="E21" s="47"/>
      <c r="F21" s="47"/>
      <c r="G21" s="47"/>
      <c r="H21" s="48"/>
      <c r="I21" s="8" t="str">
        <f>IF(C21="","",'ORDER REQUEST'!H28)</f>
        <v/>
      </c>
      <c r="J21" s="7" t="str">
        <f>IF(C21="","",'ORDER REQUEST'!I28)</f>
        <v/>
      </c>
      <c r="K21" s="34" t="str">
        <f>IF(C21="","",'ORDER REQUEST'!J28)</f>
        <v/>
      </c>
      <c r="L21" s="34" t="str">
        <f>IF('ORDER REQUEST'!C28="","",I21*K21)</f>
        <v/>
      </c>
      <c r="M21" s="7" t="str">
        <f>IF('ORDER REQUEST'!C28="","",I21*J21)</f>
        <v/>
      </c>
    </row>
    <row r="22" spans="1:13" ht="22" x14ac:dyDescent="0.3">
      <c r="A22" s="5"/>
      <c r="B22" s="6">
        <v>8</v>
      </c>
      <c r="C22" s="8" t="str">
        <f>IF('ORDER REQUEST'!C29="","",'ORDER REQUEST'!C29)</f>
        <v/>
      </c>
      <c r="D22" s="46" t="str">
        <f>_xlfn.TEXTJOIN(" ",TRUE,'ORDER REQUEST'!D29:G29)</f>
        <v/>
      </c>
      <c r="E22" s="47"/>
      <c r="F22" s="47"/>
      <c r="G22" s="47"/>
      <c r="H22" s="48"/>
      <c r="I22" s="8" t="str">
        <f>IF(C22="","",'ORDER REQUEST'!H29)</f>
        <v/>
      </c>
      <c r="J22" s="7" t="str">
        <f>IF(C22="","",'ORDER REQUEST'!I29)</f>
        <v/>
      </c>
      <c r="K22" s="34" t="str">
        <f>IF(C22="","",'ORDER REQUEST'!J29)</f>
        <v/>
      </c>
      <c r="L22" s="34" t="str">
        <f>IF('ORDER REQUEST'!C29="","",I22*K22)</f>
        <v/>
      </c>
      <c r="M22" s="7" t="str">
        <f>IF('ORDER REQUEST'!C29="","",I22*J22)</f>
        <v/>
      </c>
    </row>
    <row r="23" spans="1:13" ht="22" x14ac:dyDescent="0.3">
      <c r="A23" s="5"/>
      <c r="B23" s="6">
        <v>9</v>
      </c>
      <c r="C23" s="8" t="str">
        <f>IF('ORDER REQUEST'!C30="","",'ORDER REQUEST'!C30)</f>
        <v/>
      </c>
      <c r="D23" s="46" t="str">
        <f>_xlfn.TEXTJOIN(" ",TRUE,'ORDER REQUEST'!D30:G30)</f>
        <v/>
      </c>
      <c r="E23" s="47"/>
      <c r="F23" s="47"/>
      <c r="G23" s="47"/>
      <c r="H23" s="48"/>
      <c r="I23" s="8" t="str">
        <f>IF(C23="","",'ORDER REQUEST'!H30)</f>
        <v/>
      </c>
      <c r="J23" s="7" t="str">
        <f>IF(C23="","",'ORDER REQUEST'!I30)</f>
        <v/>
      </c>
      <c r="K23" s="34" t="str">
        <f>IF(C23="","",'ORDER REQUEST'!J30)</f>
        <v/>
      </c>
      <c r="L23" s="34" t="str">
        <f>IF('ORDER REQUEST'!C30="","",I23*K23)</f>
        <v/>
      </c>
      <c r="M23" s="7" t="str">
        <f>IF('ORDER REQUEST'!C30="","",I23*J23)</f>
        <v/>
      </c>
    </row>
    <row r="24" spans="1:13" ht="22" x14ac:dyDescent="0.3">
      <c r="A24" s="5"/>
      <c r="B24" s="6">
        <v>10</v>
      </c>
      <c r="C24" s="8" t="str">
        <f>IF('ORDER REQUEST'!C31="","",'ORDER REQUEST'!C31)</f>
        <v/>
      </c>
      <c r="D24" s="46" t="str">
        <f>_xlfn.TEXTJOIN(" ",TRUE,'ORDER REQUEST'!D31:G31)</f>
        <v/>
      </c>
      <c r="E24" s="47"/>
      <c r="F24" s="47"/>
      <c r="G24" s="47"/>
      <c r="H24" s="48"/>
      <c r="I24" s="8" t="str">
        <f>IF(C24="","",'ORDER REQUEST'!H31)</f>
        <v/>
      </c>
      <c r="J24" s="7" t="str">
        <f>IF(C24="","",'ORDER REQUEST'!I31)</f>
        <v/>
      </c>
      <c r="K24" s="34" t="str">
        <f>IF(C24="","",'ORDER REQUEST'!J31)</f>
        <v/>
      </c>
      <c r="L24" s="34" t="str">
        <f>IF('ORDER REQUEST'!C31="","",I24*K24)</f>
        <v/>
      </c>
      <c r="M24" s="7" t="str">
        <f>IF('ORDER REQUEST'!C31="","",I24*J24)</f>
        <v/>
      </c>
    </row>
    <row r="25" spans="1:13" ht="22" x14ac:dyDescent="0.3">
      <c r="A25" s="5"/>
      <c r="B25" s="6">
        <v>11</v>
      </c>
      <c r="C25" s="8" t="str">
        <f>IF('ORDER REQUEST'!C32="","",'ORDER REQUEST'!C32)</f>
        <v/>
      </c>
      <c r="D25" s="46" t="str">
        <f>_xlfn.TEXTJOIN(" ",TRUE,'ORDER REQUEST'!D32:G32)</f>
        <v/>
      </c>
      <c r="E25" s="47"/>
      <c r="F25" s="47"/>
      <c r="G25" s="47"/>
      <c r="H25" s="48"/>
      <c r="I25" s="8" t="str">
        <f>IF(C25="","",'ORDER REQUEST'!H32)</f>
        <v/>
      </c>
      <c r="J25" s="7" t="str">
        <f>IF(C25="","",'ORDER REQUEST'!I32)</f>
        <v/>
      </c>
      <c r="K25" s="34" t="str">
        <f>IF(C25="","",'ORDER REQUEST'!J32)</f>
        <v/>
      </c>
      <c r="L25" s="34" t="str">
        <f>IF('ORDER REQUEST'!C32="","",I25*K25)</f>
        <v/>
      </c>
      <c r="M25" s="7" t="str">
        <f>IF('ORDER REQUEST'!C32="","",I25*J25)</f>
        <v/>
      </c>
    </row>
    <row r="26" spans="1:13" ht="22" x14ac:dyDescent="0.3">
      <c r="A26" s="5"/>
      <c r="B26" s="6">
        <v>12</v>
      </c>
      <c r="C26" s="8" t="str">
        <f>IF('ORDER REQUEST'!C33="","",'ORDER REQUEST'!C33)</f>
        <v/>
      </c>
      <c r="D26" s="46" t="str">
        <f>_xlfn.TEXTJOIN(" ",TRUE,'ORDER REQUEST'!D33:G33)</f>
        <v/>
      </c>
      <c r="E26" s="47"/>
      <c r="F26" s="47"/>
      <c r="G26" s="47"/>
      <c r="H26" s="48"/>
      <c r="I26" s="8" t="str">
        <f>IF(C26="","",'ORDER REQUEST'!H33)</f>
        <v/>
      </c>
      <c r="J26" s="7" t="str">
        <f>IF(C26="","",'ORDER REQUEST'!I33)</f>
        <v/>
      </c>
      <c r="K26" s="34" t="str">
        <f>IF(C26="","",'ORDER REQUEST'!J33)</f>
        <v/>
      </c>
      <c r="L26" s="34" t="str">
        <f>IF('ORDER REQUEST'!C33="","",I26*K26)</f>
        <v/>
      </c>
      <c r="M26" s="7" t="str">
        <f>IF('ORDER REQUEST'!C33="","",I26*J26)</f>
        <v/>
      </c>
    </row>
    <row r="27" spans="1:13" ht="22" x14ac:dyDescent="0.3">
      <c r="A27" s="5"/>
      <c r="B27" s="6">
        <v>13</v>
      </c>
      <c r="C27" s="8" t="str">
        <f>IF('ORDER REQUEST'!C34="","",'ORDER REQUEST'!C34)</f>
        <v/>
      </c>
      <c r="D27" s="46" t="str">
        <f>_xlfn.TEXTJOIN(" ",TRUE,'ORDER REQUEST'!D34:G34)</f>
        <v/>
      </c>
      <c r="E27" s="47"/>
      <c r="F27" s="47"/>
      <c r="G27" s="47"/>
      <c r="H27" s="48"/>
      <c r="I27" s="8" t="str">
        <f>IF(C27="","",'ORDER REQUEST'!H34)</f>
        <v/>
      </c>
      <c r="J27" s="7" t="str">
        <f>IF(C27="","",'ORDER REQUEST'!I34)</f>
        <v/>
      </c>
      <c r="K27" s="34" t="str">
        <f>IF(C27="","",'ORDER REQUEST'!J34)</f>
        <v/>
      </c>
      <c r="L27" s="34" t="str">
        <f>IF('ORDER REQUEST'!C34="","",I27*K27)</f>
        <v/>
      </c>
      <c r="M27" s="7" t="str">
        <f>IF('ORDER REQUEST'!C34="","",I27*J27)</f>
        <v/>
      </c>
    </row>
    <row r="28" spans="1:13" ht="22" x14ac:dyDescent="0.3">
      <c r="A28" s="5"/>
      <c r="B28" s="6">
        <v>14</v>
      </c>
      <c r="C28" s="8" t="str">
        <f>IF('ORDER REQUEST'!C35="","",'ORDER REQUEST'!C35)</f>
        <v/>
      </c>
      <c r="D28" s="46" t="str">
        <f>_xlfn.TEXTJOIN(" ",TRUE,'ORDER REQUEST'!D35:G35)</f>
        <v/>
      </c>
      <c r="E28" s="47"/>
      <c r="F28" s="47"/>
      <c r="G28" s="47"/>
      <c r="H28" s="48"/>
      <c r="I28" s="8" t="str">
        <f>IF(C28="","",'ORDER REQUEST'!H35)</f>
        <v/>
      </c>
      <c r="J28" s="7" t="str">
        <f>IF(C28="","",'ORDER REQUEST'!I35)</f>
        <v/>
      </c>
      <c r="K28" s="34" t="str">
        <f>IF(C28="","",'ORDER REQUEST'!J35)</f>
        <v/>
      </c>
      <c r="L28" s="34" t="str">
        <f>IF('ORDER REQUEST'!C35="","",I28*K28)</f>
        <v/>
      </c>
      <c r="M28" s="7" t="str">
        <f>IF('ORDER REQUEST'!C35="","",I28*J28)</f>
        <v/>
      </c>
    </row>
    <row r="29" spans="1:13" ht="22" x14ac:dyDescent="0.3">
      <c r="A29" s="5"/>
      <c r="B29" s="6">
        <v>15</v>
      </c>
      <c r="C29" s="8" t="str">
        <f>IF('ORDER REQUEST'!C36="","",'ORDER REQUEST'!C36)</f>
        <v/>
      </c>
      <c r="D29" s="46" t="str">
        <f>_xlfn.TEXTJOIN(" ",TRUE,'ORDER REQUEST'!D36:G36)</f>
        <v/>
      </c>
      <c r="E29" s="47"/>
      <c r="F29" s="47"/>
      <c r="G29" s="47"/>
      <c r="H29" s="48"/>
      <c r="I29" s="8" t="str">
        <f>IF(C29="","",'ORDER REQUEST'!H36)</f>
        <v/>
      </c>
      <c r="J29" s="7" t="str">
        <f>IF(C29="","",'ORDER REQUEST'!I36)</f>
        <v/>
      </c>
      <c r="K29" s="34" t="str">
        <f>IF(C29="","",'ORDER REQUEST'!J36)</f>
        <v/>
      </c>
      <c r="L29" s="34" t="str">
        <f>IF('ORDER REQUEST'!C36="","",I29*K29)</f>
        <v/>
      </c>
      <c r="M29" s="7" t="str">
        <f>IF('ORDER REQUEST'!C36="","",I29*J29)</f>
        <v/>
      </c>
    </row>
    <row r="30" spans="1:13" ht="22" x14ac:dyDescent="0.3">
      <c r="A30" s="5"/>
      <c r="B30" s="6">
        <v>16</v>
      </c>
      <c r="C30" s="8" t="str">
        <f>IF('ORDER REQUEST'!C37="","",'ORDER REQUEST'!C37)</f>
        <v/>
      </c>
      <c r="D30" s="46" t="str">
        <f>_xlfn.TEXTJOIN(" ",TRUE,'ORDER REQUEST'!D37:G37)</f>
        <v/>
      </c>
      <c r="E30" s="47"/>
      <c r="F30" s="47"/>
      <c r="G30" s="47"/>
      <c r="H30" s="48"/>
      <c r="I30" s="8" t="str">
        <f>IF(C30="","",'ORDER REQUEST'!H37)</f>
        <v/>
      </c>
      <c r="J30" s="7" t="str">
        <f>IF(C30="","",'ORDER REQUEST'!I37)</f>
        <v/>
      </c>
      <c r="K30" s="34" t="str">
        <f>IF(C30="","",'ORDER REQUEST'!J37)</f>
        <v/>
      </c>
      <c r="L30" s="34" t="str">
        <f>IF('ORDER REQUEST'!C37="","",I30*K30)</f>
        <v/>
      </c>
      <c r="M30" s="7" t="str">
        <f>IF('ORDER REQUEST'!C37="","",I30*J30)</f>
        <v/>
      </c>
    </row>
    <row r="31" spans="1:13" ht="22" x14ac:dyDescent="0.3">
      <c r="A31" s="5"/>
      <c r="B31" s="6">
        <v>17</v>
      </c>
      <c r="C31" s="8" t="str">
        <f>IF('ORDER REQUEST'!C38="","",'ORDER REQUEST'!C38)</f>
        <v/>
      </c>
      <c r="D31" s="46" t="str">
        <f>_xlfn.TEXTJOIN(" ",TRUE,'ORDER REQUEST'!D38:G38)</f>
        <v/>
      </c>
      <c r="E31" s="47"/>
      <c r="F31" s="47"/>
      <c r="G31" s="47"/>
      <c r="H31" s="48"/>
      <c r="I31" s="8" t="str">
        <f>IF(C31="","",'ORDER REQUEST'!H38)</f>
        <v/>
      </c>
      <c r="J31" s="7" t="str">
        <f>IF(C31="","",'ORDER REQUEST'!I38)</f>
        <v/>
      </c>
      <c r="K31" s="34" t="str">
        <f>IF(C31="","",'ORDER REQUEST'!J38)</f>
        <v/>
      </c>
      <c r="L31" s="34" t="str">
        <f>IF('ORDER REQUEST'!C38="","",I31*K31)</f>
        <v/>
      </c>
      <c r="M31" s="7" t="str">
        <f>IF('ORDER REQUEST'!C38="","",I31*J31)</f>
        <v/>
      </c>
    </row>
    <row r="32" spans="1:13" ht="22" x14ac:dyDescent="0.3">
      <c r="A32" s="5"/>
      <c r="B32" s="6">
        <v>18</v>
      </c>
      <c r="C32" s="8" t="str">
        <f>IF('ORDER REQUEST'!C39="","",'ORDER REQUEST'!C39)</f>
        <v/>
      </c>
      <c r="D32" s="46" t="str">
        <f>_xlfn.TEXTJOIN(" ",TRUE,'ORDER REQUEST'!D39:G39)</f>
        <v/>
      </c>
      <c r="E32" s="47"/>
      <c r="F32" s="47"/>
      <c r="G32" s="47"/>
      <c r="H32" s="48"/>
      <c r="I32" s="8" t="str">
        <f>IF(C32="","",'ORDER REQUEST'!H39)</f>
        <v/>
      </c>
      <c r="J32" s="7" t="str">
        <f>IF(C32="","",'ORDER REQUEST'!I39)</f>
        <v/>
      </c>
      <c r="K32" s="34" t="str">
        <f>IF(C32="","",'ORDER REQUEST'!J39)</f>
        <v/>
      </c>
      <c r="L32" s="34" t="str">
        <f>IF('ORDER REQUEST'!C39="","",I32*K32)</f>
        <v/>
      </c>
      <c r="M32" s="7" t="str">
        <f>IF('ORDER REQUEST'!C39="","",I32*J32)</f>
        <v/>
      </c>
    </row>
    <row r="33" spans="1:13" ht="22" x14ac:dyDescent="0.3">
      <c r="A33" s="5"/>
      <c r="B33" s="6">
        <v>19</v>
      </c>
      <c r="C33" s="8" t="str">
        <f>IF('ORDER REQUEST'!C40="","",'ORDER REQUEST'!C40)</f>
        <v/>
      </c>
      <c r="D33" s="46" t="str">
        <f>_xlfn.TEXTJOIN(" ",TRUE,'ORDER REQUEST'!D40:G40)</f>
        <v/>
      </c>
      <c r="E33" s="47"/>
      <c r="F33" s="47"/>
      <c r="G33" s="47"/>
      <c r="H33" s="48"/>
      <c r="I33" s="8" t="str">
        <f>IF(C33="","",'ORDER REQUEST'!H40)</f>
        <v/>
      </c>
      <c r="J33" s="7" t="str">
        <f>IF(C33="","",'ORDER REQUEST'!I40)</f>
        <v/>
      </c>
      <c r="K33" s="34" t="str">
        <f>IF(C33="","",'ORDER REQUEST'!J40)</f>
        <v/>
      </c>
      <c r="L33" s="34" t="str">
        <f>IF('ORDER REQUEST'!C40="","",I33*K33)</f>
        <v/>
      </c>
      <c r="M33" s="7" t="str">
        <f>IF('ORDER REQUEST'!C40="","",I33*J33)</f>
        <v/>
      </c>
    </row>
    <row r="34" spans="1:13" ht="22" x14ac:dyDescent="0.3">
      <c r="A34" s="5"/>
      <c r="B34" s="6">
        <v>20</v>
      </c>
      <c r="C34" s="8" t="str">
        <f>IF('ORDER REQUEST'!C41="","",'ORDER REQUEST'!C41)</f>
        <v/>
      </c>
      <c r="D34" s="46" t="str">
        <f>_xlfn.TEXTJOIN(" ",TRUE,'ORDER REQUEST'!D41:G41)</f>
        <v/>
      </c>
      <c r="E34" s="47"/>
      <c r="F34" s="47"/>
      <c r="G34" s="47"/>
      <c r="H34" s="48"/>
      <c r="I34" s="8" t="str">
        <f>IF(C34="","",'ORDER REQUEST'!H41)</f>
        <v/>
      </c>
      <c r="J34" s="7" t="str">
        <f>IF(C34="","",'ORDER REQUEST'!I41)</f>
        <v/>
      </c>
      <c r="K34" s="34" t="str">
        <f>IF(C34="","",'ORDER REQUEST'!J41)</f>
        <v/>
      </c>
      <c r="L34" s="34" t="str">
        <f>IF('ORDER REQUEST'!C41="","",I34*K34)</f>
        <v/>
      </c>
      <c r="M34" s="7" t="str">
        <f>IF('ORDER REQUEST'!C41="","",I34*J34)</f>
        <v/>
      </c>
    </row>
    <row r="35" spans="1:13" ht="22" x14ac:dyDescent="0.3">
      <c r="A35" s="5"/>
      <c r="B35" s="6">
        <v>21</v>
      </c>
      <c r="C35" s="8" t="str">
        <f>IF('ORDER REQUEST'!C42="","",'ORDER REQUEST'!C42)</f>
        <v/>
      </c>
      <c r="D35" s="46" t="str">
        <f>_xlfn.TEXTJOIN(" ",TRUE,'ORDER REQUEST'!D42:G42)</f>
        <v/>
      </c>
      <c r="E35" s="47"/>
      <c r="F35" s="47"/>
      <c r="G35" s="47"/>
      <c r="H35" s="48"/>
      <c r="I35" s="8" t="str">
        <f>IF(C35="","",'ORDER REQUEST'!H42)</f>
        <v/>
      </c>
      <c r="J35" s="7" t="str">
        <f>IF(C35="","",'ORDER REQUEST'!I42)</f>
        <v/>
      </c>
      <c r="K35" s="34" t="str">
        <f>IF(C35="","",'ORDER REQUEST'!J42)</f>
        <v/>
      </c>
      <c r="L35" s="34" t="str">
        <f>IF('ORDER REQUEST'!C42="","",I35*K35)</f>
        <v/>
      </c>
      <c r="M35" s="7" t="str">
        <f>IF('ORDER REQUEST'!C42="","",I35*J35)</f>
        <v/>
      </c>
    </row>
    <row r="36" spans="1:13" ht="22" x14ac:dyDescent="0.3">
      <c r="A36" s="5"/>
      <c r="B36" s="6">
        <v>22</v>
      </c>
      <c r="C36" s="8" t="str">
        <f>IF('ORDER REQUEST'!C43="","",'ORDER REQUEST'!C43)</f>
        <v/>
      </c>
      <c r="D36" s="46" t="str">
        <f>_xlfn.TEXTJOIN(" ",TRUE,'ORDER REQUEST'!D43:G43)</f>
        <v/>
      </c>
      <c r="E36" s="47"/>
      <c r="F36" s="47"/>
      <c r="G36" s="47"/>
      <c r="H36" s="48"/>
      <c r="I36" s="8" t="str">
        <f>IF(C36="","",'ORDER REQUEST'!H43)</f>
        <v/>
      </c>
      <c r="J36" s="7" t="str">
        <f>IF(C36="","",'ORDER REQUEST'!I43)</f>
        <v/>
      </c>
      <c r="K36" s="34" t="str">
        <f>IF(C36="","",'ORDER REQUEST'!J43)</f>
        <v/>
      </c>
      <c r="L36" s="34" t="str">
        <f>IF('ORDER REQUEST'!C43="","",I36*K36)</f>
        <v/>
      </c>
      <c r="M36" s="7" t="str">
        <f>IF('ORDER REQUEST'!C43="","",I36*J36)</f>
        <v/>
      </c>
    </row>
    <row r="37" spans="1:13" ht="22" x14ac:dyDescent="0.3">
      <c r="A37" s="5"/>
      <c r="B37" s="6">
        <v>23</v>
      </c>
      <c r="C37" s="8" t="str">
        <f>IF('ORDER REQUEST'!C44="","",'ORDER REQUEST'!C44)</f>
        <v/>
      </c>
      <c r="D37" s="46" t="str">
        <f>_xlfn.TEXTJOIN(" ",TRUE,'ORDER REQUEST'!D44:G44)</f>
        <v/>
      </c>
      <c r="E37" s="47"/>
      <c r="F37" s="47"/>
      <c r="G37" s="47"/>
      <c r="H37" s="48"/>
      <c r="I37" s="8" t="str">
        <f>IF(C37="","",'ORDER REQUEST'!H44)</f>
        <v/>
      </c>
      <c r="J37" s="7" t="str">
        <f>IF(C37="","",'ORDER REQUEST'!I44)</f>
        <v/>
      </c>
      <c r="K37" s="34" t="str">
        <f>IF(C37="","",'ORDER REQUEST'!J44)</f>
        <v/>
      </c>
      <c r="L37" s="34" t="str">
        <f>IF('ORDER REQUEST'!C44="","",I37*K37)</f>
        <v/>
      </c>
      <c r="M37" s="7" t="str">
        <f>IF('ORDER REQUEST'!C44="","",I37*J37)</f>
        <v/>
      </c>
    </row>
    <row r="38" spans="1:13" ht="22" x14ac:dyDescent="0.3">
      <c r="A38" s="5"/>
      <c r="B38" s="6">
        <v>24</v>
      </c>
      <c r="C38" s="8" t="str">
        <f>IF('ORDER REQUEST'!C45="","",'ORDER REQUEST'!C45)</f>
        <v/>
      </c>
      <c r="D38" s="46" t="str">
        <f>_xlfn.TEXTJOIN(" ",TRUE,'ORDER REQUEST'!D45:G45)</f>
        <v/>
      </c>
      <c r="E38" s="47"/>
      <c r="F38" s="47"/>
      <c r="G38" s="47"/>
      <c r="H38" s="48"/>
      <c r="I38" s="8" t="str">
        <f>IF(C38="","",'ORDER REQUEST'!H45)</f>
        <v/>
      </c>
      <c r="J38" s="7" t="str">
        <f>IF(C38="","",'ORDER REQUEST'!I45)</f>
        <v/>
      </c>
      <c r="K38" s="34" t="str">
        <f>IF(C38="","",'ORDER REQUEST'!J45)</f>
        <v/>
      </c>
      <c r="L38" s="34" t="str">
        <f>IF('ORDER REQUEST'!C45="","",I38*K38)</f>
        <v/>
      </c>
      <c r="M38" s="7" t="str">
        <f>IF('ORDER REQUEST'!C45="","",I38*J38)</f>
        <v/>
      </c>
    </row>
    <row r="39" spans="1:13" ht="22" x14ac:dyDescent="0.3">
      <c r="A39" s="5"/>
      <c r="B39" s="6">
        <v>25</v>
      </c>
      <c r="C39" s="8" t="str">
        <f>IF('ORDER REQUEST'!C46="","",'ORDER REQUEST'!C46)</f>
        <v/>
      </c>
      <c r="D39" s="46" t="str">
        <f>_xlfn.TEXTJOIN(" ",TRUE,'ORDER REQUEST'!D46:G46)</f>
        <v/>
      </c>
      <c r="E39" s="47"/>
      <c r="F39" s="47"/>
      <c r="G39" s="47"/>
      <c r="H39" s="48"/>
      <c r="I39" s="8" t="str">
        <f>IF(C39="","",'ORDER REQUEST'!H46)</f>
        <v/>
      </c>
      <c r="J39" s="7" t="str">
        <f>IF(C39="","",'ORDER REQUEST'!I46)</f>
        <v/>
      </c>
      <c r="K39" s="34" t="str">
        <f>IF(C39="","",'ORDER REQUEST'!J46)</f>
        <v/>
      </c>
      <c r="L39" s="34" t="str">
        <f>IF('ORDER REQUEST'!C46="","",I39*K39)</f>
        <v/>
      </c>
      <c r="M39" s="7" t="str">
        <f>IF('ORDER REQUEST'!C46="","",I39*J39)</f>
        <v/>
      </c>
    </row>
    <row r="40" spans="1:13" ht="22" x14ac:dyDescent="0.3">
      <c r="A40" s="5"/>
      <c r="B40" s="6">
        <v>26</v>
      </c>
      <c r="C40" s="8" t="str">
        <f>IF('ORDER REQUEST'!C47="","",'ORDER REQUEST'!C47)</f>
        <v/>
      </c>
      <c r="D40" s="46" t="str">
        <f>_xlfn.TEXTJOIN(" ",TRUE,'ORDER REQUEST'!D47:G47)</f>
        <v/>
      </c>
      <c r="E40" s="47"/>
      <c r="F40" s="47"/>
      <c r="G40" s="47"/>
      <c r="H40" s="48"/>
      <c r="I40" s="8" t="str">
        <f>IF(C40="","",'ORDER REQUEST'!H47)</f>
        <v/>
      </c>
      <c r="J40" s="7" t="str">
        <f>IF(C40="","",'ORDER REQUEST'!I47)</f>
        <v/>
      </c>
      <c r="K40" s="34" t="str">
        <f>IF(C40="","",'ORDER REQUEST'!J47)</f>
        <v/>
      </c>
      <c r="L40" s="34" t="str">
        <f>IF('ORDER REQUEST'!C47="","",I40*K40)</f>
        <v/>
      </c>
      <c r="M40" s="7" t="str">
        <f>IF('ORDER REQUEST'!C47="","",I40*J40)</f>
        <v/>
      </c>
    </row>
    <row r="41" spans="1:13" ht="22" x14ac:dyDescent="0.3">
      <c r="A41" s="5"/>
      <c r="B41" s="6">
        <v>27</v>
      </c>
      <c r="C41" s="8" t="str">
        <f>IF('ORDER REQUEST'!C48="","",'ORDER REQUEST'!C48)</f>
        <v/>
      </c>
      <c r="D41" s="46" t="str">
        <f>_xlfn.TEXTJOIN(" ",TRUE,'ORDER REQUEST'!D48:G48)</f>
        <v/>
      </c>
      <c r="E41" s="47"/>
      <c r="F41" s="47"/>
      <c r="G41" s="47"/>
      <c r="H41" s="48"/>
      <c r="I41" s="8" t="str">
        <f>IF(C41="","",'ORDER REQUEST'!H48)</f>
        <v/>
      </c>
      <c r="J41" s="7" t="str">
        <f>IF(C41="","",'ORDER REQUEST'!I48)</f>
        <v/>
      </c>
      <c r="K41" s="34" t="str">
        <f>IF(C41="","",'ORDER REQUEST'!J48)</f>
        <v/>
      </c>
      <c r="L41" s="34" t="str">
        <f>IF('ORDER REQUEST'!C48="","",I41*K41)</f>
        <v/>
      </c>
      <c r="M41" s="7" t="str">
        <f>IF('ORDER REQUEST'!C48="","",I41*J41)</f>
        <v/>
      </c>
    </row>
    <row r="42" spans="1:13" ht="22" x14ac:dyDescent="0.3">
      <c r="A42" s="5"/>
      <c r="B42" s="6">
        <v>28</v>
      </c>
      <c r="C42" s="8" t="str">
        <f>IF('ORDER REQUEST'!C49="","",'ORDER REQUEST'!C49)</f>
        <v/>
      </c>
      <c r="D42" s="46" t="str">
        <f>_xlfn.TEXTJOIN(" ",TRUE,'ORDER REQUEST'!D49:G49)</f>
        <v/>
      </c>
      <c r="E42" s="47"/>
      <c r="F42" s="47"/>
      <c r="G42" s="47"/>
      <c r="H42" s="48"/>
      <c r="I42" s="8" t="str">
        <f>IF(C42="","",'ORDER REQUEST'!H49)</f>
        <v/>
      </c>
      <c r="J42" s="7" t="str">
        <f>IF(C42="","",'ORDER REQUEST'!I49)</f>
        <v/>
      </c>
      <c r="K42" s="34" t="str">
        <f>IF(C42="","",'ORDER REQUEST'!J49)</f>
        <v/>
      </c>
      <c r="L42" s="34" t="str">
        <f>IF('ORDER REQUEST'!C49="","",I42*K42)</f>
        <v/>
      </c>
      <c r="M42" s="7" t="str">
        <f>IF('ORDER REQUEST'!C49="","",I42*J42)</f>
        <v/>
      </c>
    </row>
    <row r="43" spans="1:13" ht="22" x14ac:dyDescent="0.3">
      <c r="A43" s="5"/>
      <c r="B43" s="6">
        <v>29</v>
      </c>
      <c r="C43" s="8" t="str">
        <f>IF('ORDER REQUEST'!C50="","",'ORDER REQUEST'!C50)</f>
        <v/>
      </c>
      <c r="D43" s="46" t="str">
        <f>_xlfn.TEXTJOIN(" ",TRUE,'ORDER REQUEST'!D50:G50)</f>
        <v/>
      </c>
      <c r="E43" s="47"/>
      <c r="F43" s="47"/>
      <c r="G43" s="47"/>
      <c r="H43" s="48"/>
      <c r="I43" s="8" t="str">
        <f>IF(C43="","",'ORDER REQUEST'!H50)</f>
        <v/>
      </c>
      <c r="J43" s="7" t="str">
        <f>IF(C43="","",'ORDER REQUEST'!I50)</f>
        <v/>
      </c>
      <c r="K43" s="34" t="str">
        <f>IF(C43="","",'ORDER REQUEST'!J50)</f>
        <v/>
      </c>
      <c r="L43" s="34" t="str">
        <f>IF('ORDER REQUEST'!C50="","",I43*K43)</f>
        <v/>
      </c>
      <c r="M43" s="7" t="str">
        <f>IF('ORDER REQUEST'!C50="","",I43*J43)</f>
        <v/>
      </c>
    </row>
    <row r="44" spans="1:13" ht="22" x14ac:dyDescent="0.3">
      <c r="A44" s="5"/>
      <c r="B44" s="6">
        <v>30</v>
      </c>
      <c r="C44" s="8" t="str">
        <f>IF('ORDER REQUEST'!C51="","",'ORDER REQUEST'!C51)</f>
        <v/>
      </c>
      <c r="D44" s="46" t="str">
        <f>_xlfn.TEXTJOIN(" ",TRUE,'ORDER REQUEST'!D51:G51)</f>
        <v/>
      </c>
      <c r="E44" s="47"/>
      <c r="F44" s="47"/>
      <c r="G44" s="47"/>
      <c r="H44" s="48"/>
      <c r="I44" s="8" t="str">
        <f>IF(C44="","",'ORDER REQUEST'!H51)</f>
        <v/>
      </c>
      <c r="J44" s="7" t="str">
        <f>IF(C44="","",'ORDER REQUEST'!I51)</f>
        <v/>
      </c>
      <c r="K44" s="34" t="str">
        <f>IF(C44="","",'ORDER REQUEST'!J51)</f>
        <v/>
      </c>
      <c r="L44" s="34" t="str">
        <f>IF('ORDER REQUEST'!C51="","",I44*K44)</f>
        <v/>
      </c>
      <c r="M44" s="7" t="str">
        <f>IF('ORDER REQUEST'!C51="","",I44*J44)</f>
        <v/>
      </c>
    </row>
    <row r="45" spans="1:13" ht="22" x14ac:dyDescent="0.3">
      <c r="A45" s="5"/>
      <c r="B45" s="6">
        <v>31</v>
      </c>
      <c r="C45" s="8" t="str">
        <f>IF('ORDER REQUEST'!C52="","",'ORDER REQUEST'!C52)</f>
        <v/>
      </c>
      <c r="D45" s="46" t="str">
        <f>_xlfn.TEXTJOIN(" ",TRUE,'ORDER REQUEST'!D52:G52)</f>
        <v/>
      </c>
      <c r="E45" s="47"/>
      <c r="F45" s="47"/>
      <c r="G45" s="47"/>
      <c r="H45" s="48"/>
      <c r="I45" s="8" t="str">
        <f>IF(C45="","",'ORDER REQUEST'!H52)</f>
        <v/>
      </c>
      <c r="J45" s="7" t="str">
        <f>IF(C45="","",'ORDER REQUEST'!I52)</f>
        <v/>
      </c>
      <c r="K45" s="34" t="str">
        <f>IF(C45="","",'ORDER REQUEST'!J52)</f>
        <v/>
      </c>
      <c r="L45" s="34" t="str">
        <f>IF('ORDER REQUEST'!C52="","",I45*K45)</f>
        <v/>
      </c>
      <c r="M45" s="7" t="str">
        <f>IF('ORDER REQUEST'!C52="","",I45*J45)</f>
        <v/>
      </c>
    </row>
    <row r="46" spans="1:13" ht="22" x14ac:dyDescent="0.3">
      <c r="A46" s="5"/>
      <c r="B46" s="6">
        <v>32</v>
      </c>
      <c r="C46" s="8" t="str">
        <f>IF('ORDER REQUEST'!C53="","",'ORDER REQUEST'!C53)</f>
        <v/>
      </c>
      <c r="D46" s="46" t="str">
        <f>_xlfn.TEXTJOIN(" ",TRUE,'ORDER REQUEST'!D53:G53)</f>
        <v/>
      </c>
      <c r="E46" s="47"/>
      <c r="F46" s="47"/>
      <c r="G46" s="47"/>
      <c r="H46" s="48"/>
      <c r="I46" s="8" t="str">
        <f>IF(C46="","",'ORDER REQUEST'!H53)</f>
        <v/>
      </c>
      <c r="J46" s="7" t="str">
        <f>IF(C46="","",'ORDER REQUEST'!I53)</f>
        <v/>
      </c>
      <c r="K46" s="34" t="str">
        <f>IF(C46="","",'ORDER REQUEST'!J53)</f>
        <v/>
      </c>
      <c r="L46" s="34" t="str">
        <f>IF('ORDER REQUEST'!C53="","",I46*K46)</f>
        <v/>
      </c>
      <c r="M46" s="7" t="str">
        <f>IF('ORDER REQUEST'!C53="","",I46*J46)</f>
        <v/>
      </c>
    </row>
    <row r="47" spans="1:13" ht="22" x14ac:dyDescent="0.3">
      <c r="A47" s="5"/>
      <c r="B47" s="6">
        <v>33</v>
      </c>
      <c r="C47" s="8" t="str">
        <f>IF('ORDER REQUEST'!C54="","",'ORDER REQUEST'!C54)</f>
        <v/>
      </c>
      <c r="D47" s="46" t="str">
        <f>_xlfn.TEXTJOIN(" ",TRUE,'ORDER REQUEST'!D54:G54)</f>
        <v/>
      </c>
      <c r="E47" s="47"/>
      <c r="F47" s="47"/>
      <c r="G47" s="47"/>
      <c r="H47" s="48"/>
      <c r="I47" s="8" t="str">
        <f>IF(C47="","",'ORDER REQUEST'!H54)</f>
        <v/>
      </c>
      <c r="J47" s="7" t="str">
        <f>IF(C47="","",'ORDER REQUEST'!I54)</f>
        <v/>
      </c>
      <c r="K47" s="34" t="str">
        <f>IF(C47="","",'ORDER REQUEST'!J54)</f>
        <v/>
      </c>
      <c r="L47" s="34" t="str">
        <f>IF('ORDER REQUEST'!C54="","",I47*K47)</f>
        <v/>
      </c>
      <c r="M47" s="7" t="str">
        <f>IF('ORDER REQUEST'!C54="","",I47*J47)</f>
        <v/>
      </c>
    </row>
    <row r="48" spans="1:13" ht="22" x14ac:dyDescent="0.3">
      <c r="A48" s="5"/>
      <c r="B48" s="6">
        <v>34</v>
      </c>
      <c r="C48" s="8" t="str">
        <f>IF('ORDER REQUEST'!C55="","",'ORDER REQUEST'!C55)</f>
        <v/>
      </c>
      <c r="D48" s="46" t="str">
        <f>_xlfn.TEXTJOIN(" ",TRUE,'ORDER REQUEST'!D55:G55)</f>
        <v/>
      </c>
      <c r="E48" s="47"/>
      <c r="F48" s="47"/>
      <c r="G48" s="47"/>
      <c r="H48" s="48"/>
      <c r="I48" s="8" t="str">
        <f>IF(C48="","",'ORDER REQUEST'!H55)</f>
        <v/>
      </c>
      <c r="J48" s="7" t="str">
        <f>IF(C48="","",'ORDER REQUEST'!I55)</f>
        <v/>
      </c>
      <c r="K48" s="34" t="str">
        <f>IF(C48="","",'ORDER REQUEST'!J55)</f>
        <v/>
      </c>
      <c r="L48" s="34" t="str">
        <f>IF('ORDER REQUEST'!C55="","",I48*K48)</f>
        <v/>
      </c>
      <c r="M48" s="7" t="str">
        <f>IF('ORDER REQUEST'!C55="","",I48*J48)</f>
        <v/>
      </c>
    </row>
    <row r="49" spans="1:13" ht="22" x14ac:dyDescent="0.3">
      <c r="A49" s="5"/>
      <c r="B49" s="6">
        <v>35</v>
      </c>
      <c r="C49" s="8" t="str">
        <f>IF('ORDER REQUEST'!C56="","",'ORDER REQUEST'!C56)</f>
        <v/>
      </c>
      <c r="D49" s="46" t="str">
        <f>_xlfn.TEXTJOIN(" ",TRUE,'ORDER REQUEST'!D56:G56)</f>
        <v/>
      </c>
      <c r="E49" s="47"/>
      <c r="F49" s="47"/>
      <c r="G49" s="47"/>
      <c r="H49" s="48"/>
      <c r="I49" s="8" t="str">
        <f>IF(C49="","",'ORDER REQUEST'!H56)</f>
        <v/>
      </c>
      <c r="J49" s="7" t="str">
        <f>IF(C49="","",'ORDER REQUEST'!I56)</f>
        <v/>
      </c>
      <c r="K49" s="34" t="str">
        <f>IF(C49="","",'ORDER REQUEST'!J56)</f>
        <v/>
      </c>
      <c r="L49" s="34" t="str">
        <f>IF('ORDER REQUEST'!C56="","",I49*K49)</f>
        <v/>
      </c>
      <c r="M49" s="7" t="str">
        <f>IF('ORDER REQUEST'!C56="","",I49*J49)</f>
        <v/>
      </c>
    </row>
    <row r="50" spans="1:13" ht="22" x14ac:dyDescent="0.3">
      <c r="A50" s="5"/>
      <c r="B50" s="6">
        <v>36</v>
      </c>
      <c r="C50" s="8" t="str">
        <f>IF('ORDER REQUEST'!C57="","",'ORDER REQUEST'!C57)</f>
        <v/>
      </c>
      <c r="D50" s="46" t="str">
        <f>_xlfn.TEXTJOIN(" ",TRUE,'ORDER REQUEST'!D57:G57)</f>
        <v/>
      </c>
      <c r="E50" s="47"/>
      <c r="F50" s="47"/>
      <c r="G50" s="47"/>
      <c r="H50" s="48"/>
      <c r="I50" s="8" t="str">
        <f>IF(C50="","",'ORDER REQUEST'!H57)</f>
        <v/>
      </c>
      <c r="J50" s="7" t="str">
        <f>IF(C50="","",'ORDER REQUEST'!I57)</f>
        <v/>
      </c>
      <c r="K50" s="34" t="str">
        <f>IF(C50="","",'ORDER REQUEST'!J57)</f>
        <v/>
      </c>
      <c r="L50" s="34" t="str">
        <f>IF('ORDER REQUEST'!C57="","",I50*K50)</f>
        <v/>
      </c>
      <c r="M50" s="7" t="str">
        <f>IF('ORDER REQUEST'!C57="","",I50*J50)</f>
        <v/>
      </c>
    </row>
    <row r="51" spans="1:13" ht="22" x14ac:dyDescent="0.3">
      <c r="A51" s="5"/>
      <c r="B51" s="6">
        <v>37</v>
      </c>
      <c r="C51" s="8" t="str">
        <f>IF('ORDER REQUEST'!C58="","",'ORDER REQUEST'!C58)</f>
        <v/>
      </c>
      <c r="D51" s="46" t="str">
        <f>_xlfn.TEXTJOIN(" ",TRUE,'ORDER REQUEST'!D58:G58)</f>
        <v/>
      </c>
      <c r="E51" s="47"/>
      <c r="F51" s="47"/>
      <c r="G51" s="47"/>
      <c r="H51" s="48"/>
      <c r="I51" s="8" t="str">
        <f>IF(C51="","",'ORDER REQUEST'!H58)</f>
        <v/>
      </c>
      <c r="J51" s="7" t="str">
        <f>IF(C51="","",'ORDER REQUEST'!I58)</f>
        <v/>
      </c>
      <c r="K51" s="34" t="str">
        <f>IF(C51="","",'ORDER REQUEST'!J58)</f>
        <v/>
      </c>
      <c r="L51" s="34" t="str">
        <f>IF('ORDER REQUEST'!C58="","",I51*K51)</f>
        <v/>
      </c>
      <c r="M51" s="7" t="str">
        <f>IF('ORDER REQUEST'!C58="","",I51*J51)</f>
        <v/>
      </c>
    </row>
    <row r="52" spans="1:13" ht="22" x14ac:dyDescent="0.3">
      <c r="A52" s="5"/>
      <c r="B52" s="6">
        <v>38</v>
      </c>
      <c r="C52" s="8" t="str">
        <f>IF('ORDER REQUEST'!C59="","",'ORDER REQUEST'!C59)</f>
        <v/>
      </c>
      <c r="D52" s="46" t="str">
        <f>_xlfn.TEXTJOIN(" ",TRUE,'ORDER REQUEST'!D59:G59)</f>
        <v/>
      </c>
      <c r="E52" s="47"/>
      <c r="F52" s="47"/>
      <c r="G52" s="47"/>
      <c r="H52" s="48"/>
      <c r="I52" s="8" t="str">
        <f>IF(C52="","",'ORDER REQUEST'!H59)</f>
        <v/>
      </c>
      <c r="J52" s="7" t="str">
        <f>IF(C52="","",'ORDER REQUEST'!I59)</f>
        <v/>
      </c>
      <c r="K52" s="34" t="str">
        <f>IF(C52="","",'ORDER REQUEST'!J59)</f>
        <v/>
      </c>
      <c r="L52" s="34" t="str">
        <f>IF('ORDER REQUEST'!C59="","",I52*K52)</f>
        <v/>
      </c>
      <c r="M52" s="7" t="str">
        <f>IF('ORDER REQUEST'!C59="","",I52*J52)</f>
        <v/>
      </c>
    </row>
    <row r="53" spans="1:13" ht="22" x14ac:dyDescent="0.3">
      <c r="A53" s="5"/>
      <c r="B53" s="6">
        <v>39</v>
      </c>
      <c r="C53" s="8" t="str">
        <f>IF('ORDER REQUEST'!C60="","",'ORDER REQUEST'!C60)</f>
        <v/>
      </c>
      <c r="D53" s="46" t="str">
        <f>_xlfn.TEXTJOIN(" ",TRUE,'ORDER REQUEST'!D60:G60)</f>
        <v/>
      </c>
      <c r="E53" s="47"/>
      <c r="F53" s="47"/>
      <c r="G53" s="47"/>
      <c r="H53" s="48"/>
      <c r="I53" s="8" t="str">
        <f>IF(C53="","",'ORDER REQUEST'!H60)</f>
        <v/>
      </c>
      <c r="J53" s="7" t="str">
        <f>IF(C53="","",'ORDER REQUEST'!I60)</f>
        <v/>
      </c>
      <c r="K53" s="34" t="str">
        <f>IF(C53="","",'ORDER REQUEST'!J60)</f>
        <v/>
      </c>
      <c r="L53" s="34" t="str">
        <f>IF('ORDER REQUEST'!C60="","",I53*K53)</f>
        <v/>
      </c>
      <c r="M53" s="7" t="str">
        <f>IF('ORDER REQUEST'!C60="","",I53*J53)</f>
        <v/>
      </c>
    </row>
    <row r="54" spans="1:13" ht="22" x14ac:dyDescent="0.3">
      <c r="A54" s="5"/>
      <c r="B54" s="6">
        <v>40</v>
      </c>
      <c r="C54" s="8" t="str">
        <f>IF('ORDER REQUEST'!C61="","",'ORDER REQUEST'!C61)</f>
        <v/>
      </c>
      <c r="D54" s="46" t="str">
        <f>_xlfn.TEXTJOIN(" ",TRUE,'ORDER REQUEST'!D61:G61)</f>
        <v/>
      </c>
      <c r="E54" s="47"/>
      <c r="F54" s="47"/>
      <c r="G54" s="47"/>
      <c r="H54" s="48"/>
      <c r="I54" s="8" t="str">
        <f>IF(C54="","",'ORDER REQUEST'!H61)</f>
        <v/>
      </c>
      <c r="J54" s="7" t="str">
        <f>IF(C54="","",'ORDER REQUEST'!I61)</f>
        <v/>
      </c>
      <c r="K54" s="34" t="str">
        <f>IF(C54="","",'ORDER REQUEST'!J61)</f>
        <v/>
      </c>
      <c r="L54" s="34" t="str">
        <f>IF('ORDER REQUEST'!C61="","",I54*K54)</f>
        <v/>
      </c>
      <c r="M54" s="7" t="str">
        <f>IF('ORDER REQUEST'!C61="","",I54*J54)</f>
        <v/>
      </c>
    </row>
    <row r="55" spans="1:13" ht="17" thickBot="1" x14ac:dyDescent="0.25"/>
    <row r="56" spans="1:13" ht="23" thickBot="1" x14ac:dyDescent="0.35">
      <c r="C56" s="35">
        <f>K57</f>
        <v>0</v>
      </c>
      <c r="D56" s="107" t="s">
        <v>27</v>
      </c>
      <c r="E56" s="107"/>
      <c r="F56" s="28" t="s">
        <v>28</v>
      </c>
      <c r="G56" s="9" t="s">
        <v>29</v>
      </c>
      <c r="K56" s="113" t="s">
        <v>30</v>
      </c>
      <c r="L56" s="113"/>
      <c r="M56" s="27" t="s">
        <v>31</v>
      </c>
    </row>
    <row r="57" spans="1:13" ht="23" thickBot="1" x14ac:dyDescent="0.35">
      <c r="K57" s="106">
        <f>SUM(L15:L54)</f>
        <v>0</v>
      </c>
      <c r="L57" s="106"/>
      <c r="M57" s="24">
        <f>SUM(M15:M54)</f>
        <v>0</v>
      </c>
    </row>
    <row r="58" spans="1:13" ht="22" x14ac:dyDescent="0.3">
      <c r="A58" s="1"/>
      <c r="B58" s="1"/>
      <c r="C58" s="10" t="s">
        <v>32</v>
      </c>
      <c r="D58" s="11"/>
      <c r="E58" s="11"/>
      <c r="F58" s="11"/>
      <c r="G58" s="11"/>
      <c r="H58" s="11"/>
      <c r="I58" s="12"/>
      <c r="J58" s="1"/>
      <c r="K58" s="1"/>
      <c r="L58" s="1"/>
      <c r="M58" s="1"/>
    </row>
    <row r="59" spans="1:13" ht="22" x14ac:dyDescent="0.3">
      <c r="A59" s="1"/>
      <c r="B59" s="1"/>
      <c r="C59" s="13"/>
      <c r="D59" s="1"/>
      <c r="E59" s="1"/>
      <c r="F59" s="1"/>
      <c r="G59" s="1"/>
      <c r="H59" s="1"/>
      <c r="I59" s="14"/>
      <c r="J59" s="1"/>
      <c r="K59" s="109" t="s">
        <v>33</v>
      </c>
      <c r="L59" s="109"/>
      <c r="M59" s="15">
        <v>0</v>
      </c>
    </row>
    <row r="60" spans="1:13" ht="22" x14ac:dyDescent="0.3">
      <c r="A60" s="1"/>
      <c r="B60" s="1"/>
      <c r="C60" s="13"/>
      <c r="D60" s="1"/>
      <c r="E60" s="1"/>
      <c r="F60" s="1"/>
      <c r="G60" s="1"/>
      <c r="H60" s="1"/>
      <c r="I60" s="14"/>
      <c r="J60" s="1"/>
      <c r="K60" s="1"/>
      <c r="L60" s="1"/>
      <c r="M60" s="1"/>
    </row>
    <row r="61" spans="1:13" ht="22" x14ac:dyDescent="0.3">
      <c r="A61" s="1"/>
      <c r="B61" s="1"/>
      <c r="C61" s="13"/>
      <c r="D61" s="1"/>
      <c r="E61" s="1"/>
      <c r="F61" s="1"/>
      <c r="G61" s="1"/>
      <c r="H61" s="1"/>
      <c r="I61" s="14"/>
      <c r="J61" s="1"/>
      <c r="K61" s="108" t="s">
        <v>34</v>
      </c>
      <c r="L61" s="108"/>
      <c r="M61" s="19">
        <f>M57+M59</f>
        <v>0</v>
      </c>
    </row>
    <row r="62" spans="1:13" ht="23" thickBot="1" x14ac:dyDescent="0.35">
      <c r="A62" s="1"/>
      <c r="B62" s="1"/>
      <c r="C62" s="16"/>
      <c r="D62" s="17"/>
      <c r="E62" s="17"/>
      <c r="F62" s="17"/>
      <c r="G62" s="17"/>
      <c r="H62" s="17"/>
      <c r="I62" s="18"/>
      <c r="J62" s="1"/>
      <c r="K62" s="1"/>
      <c r="L62" s="1"/>
      <c r="M62" s="1"/>
    </row>
    <row r="63" spans="1:13" ht="2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61">
    <mergeCell ref="K57:L57"/>
    <mergeCell ref="D56:E56"/>
    <mergeCell ref="K61:L61"/>
    <mergeCell ref="K59:L59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K56:L56"/>
    <mergeCell ref="D37:H37"/>
    <mergeCell ref="D38:H38"/>
    <mergeCell ref="D39:H39"/>
    <mergeCell ref="D34:H34"/>
    <mergeCell ref="D35:H35"/>
    <mergeCell ref="D36:H36"/>
    <mergeCell ref="D31:H31"/>
    <mergeCell ref="D32:H32"/>
    <mergeCell ref="D33:H33"/>
    <mergeCell ref="D28:H28"/>
    <mergeCell ref="D29:H29"/>
    <mergeCell ref="D30:H30"/>
    <mergeCell ref="D25:H25"/>
    <mergeCell ref="D26:H26"/>
    <mergeCell ref="D27:H27"/>
    <mergeCell ref="D23:H23"/>
    <mergeCell ref="D24:H24"/>
    <mergeCell ref="J11:M11"/>
    <mergeCell ref="J12:M12"/>
    <mergeCell ref="D10:G11"/>
    <mergeCell ref="J7:M7"/>
    <mergeCell ref="J9:M9"/>
    <mergeCell ref="J10:M10"/>
    <mergeCell ref="E7:H7"/>
    <mergeCell ref="E8:H8"/>
    <mergeCell ref="J6:M6"/>
    <mergeCell ref="H1:M3"/>
    <mergeCell ref="J4:M4"/>
    <mergeCell ref="J5:M5"/>
    <mergeCell ref="E4:H4"/>
    <mergeCell ref="E5:H5"/>
    <mergeCell ref="E6:H6"/>
    <mergeCell ref="D40:H40"/>
    <mergeCell ref="D41:H41"/>
    <mergeCell ref="D42:H42"/>
    <mergeCell ref="D43:H43"/>
    <mergeCell ref="D44:H44"/>
    <mergeCell ref="D45:H45"/>
    <mergeCell ref="D46:H46"/>
    <mergeCell ref="D47:H47"/>
    <mergeCell ref="D48:H48"/>
    <mergeCell ref="D49:H49"/>
    <mergeCell ref="D50:H50"/>
    <mergeCell ref="D51:H51"/>
    <mergeCell ref="D52:H52"/>
    <mergeCell ref="D53:H53"/>
    <mergeCell ref="D54:H54"/>
  </mergeCells>
  <pageMargins left="0.25" right="0.25" top="0.75" bottom="0.75" header="0.3" footer="0.3"/>
  <pageSetup scale="51" orientation="portrait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0FF4B-E05D-AE49-9127-2C1B034830A2}">
  <sheetPr>
    <pageSetUpPr fitToPage="1"/>
  </sheetPr>
  <dimension ref="A1:M62"/>
  <sheetViews>
    <sheetView view="pageBreakPreview" zoomScale="80" zoomScaleNormal="100" zoomScaleSheetLayoutView="80" workbookViewId="0">
      <pane ySplit="14" topLeftCell="A15" activePane="bottomLeft" state="frozen"/>
      <selection pane="bottomLeft" activeCell="J11" sqref="J11:M11"/>
    </sheetView>
  </sheetViews>
  <sheetFormatPr baseColWidth="10" defaultColWidth="11" defaultRowHeight="16" x14ac:dyDescent="0.2"/>
  <cols>
    <col min="1" max="1" width="2.83203125" customWidth="1"/>
    <col min="2" max="2" width="4.33203125" bestFit="1" customWidth="1"/>
    <col min="3" max="3" width="24.83203125" customWidth="1"/>
    <col min="4" max="7" width="12.83203125" customWidth="1"/>
    <col min="8" max="8" width="23.33203125" customWidth="1"/>
    <col min="9" max="13" width="12.83203125" customWidth="1"/>
  </cols>
  <sheetData>
    <row r="1" spans="1:13" ht="50" customHeight="1" x14ac:dyDescent="0.2">
      <c r="H1" s="119" t="s">
        <v>937</v>
      </c>
      <c r="I1" s="119"/>
      <c r="J1" s="119"/>
      <c r="K1" s="119"/>
      <c r="L1" s="119"/>
      <c r="M1" s="119"/>
    </row>
    <row r="2" spans="1:13" ht="50" customHeight="1" x14ac:dyDescent="0.2">
      <c r="H2" s="119"/>
      <c r="I2" s="119"/>
      <c r="J2" s="119"/>
      <c r="K2" s="119"/>
      <c r="L2" s="119"/>
      <c r="M2" s="119"/>
    </row>
    <row r="3" spans="1:13" ht="50" customHeight="1" x14ac:dyDescent="0.2">
      <c r="H3" s="119"/>
      <c r="I3" s="119"/>
      <c r="J3" s="119"/>
      <c r="K3" s="119"/>
      <c r="L3" s="119"/>
      <c r="M3" s="119"/>
    </row>
    <row r="4" spans="1:13" ht="22" x14ac:dyDescent="0.3">
      <c r="D4" s="2" t="s">
        <v>1</v>
      </c>
      <c r="E4" s="97" t="str">
        <f>_xlfn.TEXTJOIN(" ", TRUE, 'ORDER REQUEST'!E4:G4)</f>
        <v/>
      </c>
      <c r="F4" s="97"/>
      <c r="G4" s="97"/>
      <c r="H4" s="97"/>
      <c r="I4" s="2" t="s">
        <v>2</v>
      </c>
      <c r="J4" s="95" t="str">
        <f>_xlfn.TEXTJOIN(" ", TRUE, 'ORDER REQUEST'!J4:M4)</f>
        <v/>
      </c>
      <c r="K4" s="95"/>
      <c r="L4" s="95"/>
      <c r="M4" s="95"/>
    </row>
    <row r="5" spans="1:13" ht="22" x14ac:dyDescent="0.3">
      <c r="D5" s="2" t="s">
        <v>3</v>
      </c>
      <c r="E5" s="98" t="str">
        <f>_xlfn.TEXTJOIN(" ", TRUE, 'ORDER REQUEST'!E5:G5)</f>
        <v/>
      </c>
      <c r="F5" s="98"/>
      <c r="G5" s="98"/>
      <c r="H5" s="98"/>
      <c r="J5" s="95" t="str">
        <f>_xlfn.TEXTJOIN(" ", TRUE, 'ORDER REQUEST'!J5:M5)</f>
        <v/>
      </c>
      <c r="K5" s="95"/>
      <c r="L5" s="95"/>
      <c r="M5" s="95"/>
    </row>
    <row r="6" spans="1:13" ht="22" x14ac:dyDescent="0.3">
      <c r="D6" s="2" t="s">
        <v>4</v>
      </c>
      <c r="E6" s="99" t="str">
        <f>_xlfn.TEXTJOIN(" ", TRUE, 'ORDER REQUEST'!E6:G6)</f>
        <v/>
      </c>
      <c r="F6" s="99"/>
      <c r="G6" s="99"/>
      <c r="H6" s="99"/>
      <c r="J6" s="95" t="str">
        <f>_xlfn.TEXTJOIN(" ", TRUE, 'ORDER REQUEST'!J6:M6)</f>
        <v/>
      </c>
      <c r="K6" s="95"/>
      <c r="L6" s="95"/>
      <c r="M6" s="95"/>
    </row>
    <row r="7" spans="1:13" ht="22" x14ac:dyDescent="0.3">
      <c r="D7" s="2" t="s">
        <v>5</v>
      </c>
      <c r="E7" s="99" t="str">
        <f>_xlfn.TEXTJOIN(" ", TRUE, 'ORDER REQUEST'!E7:G7)</f>
        <v/>
      </c>
      <c r="F7" s="99"/>
      <c r="G7" s="99"/>
      <c r="H7" s="99"/>
      <c r="J7" s="95" t="str">
        <f>_xlfn.TEXTJOIN(" ", TRUE, 'ORDER REQUEST'!J7:M7)</f>
        <v/>
      </c>
      <c r="K7" s="95"/>
      <c r="L7" s="95"/>
      <c r="M7" s="95"/>
    </row>
    <row r="8" spans="1:13" ht="22" x14ac:dyDescent="0.3">
      <c r="D8" s="2" t="s">
        <v>6</v>
      </c>
      <c r="E8" s="99" t="str">
        <f>_xlfn.TEXTJOIN(" ", TRUE, 'ORDER REQUEST'!E8:G8)</f>
        <v/>
      </c>
      <c r="F8" s="99"/>
      <c r="G8" s="99"/>
      <c r="H8" s="99"/>
      <c r="J8" s="1"/>
      <c r="K8" s="1"/>
      <c r="L8" s="1"/>
      <c r="M8" s="1"/>
    </row>
    <row r="9" spans="1:13" ht="22" customHeight="1" thickBot="1" x14ac:dyDescent="0.35">
      <c r="I9" s="2" t="s">
        <v>7</v>
      </c>
      <c r="J9" s="95" t="str">
        <f>_xlfn.TEXTJOIN(" ", TRUE, 'ORDER REQUEST'!J9:M9)</f>
        <v/>
      </c>
      <c r="K9" s="95"/>
      <c r="L9" s="95"/>
      <c r="M9" s="95"/>
    </row>
    <row r="10" spans="1:13" ht="22" customHeight="1" x14ac:dyDescent="0.3">
      <c r="D10" s="100" t="s">
        <v>25</v>
      </c>
      <c r="E10" s="101"/>
      <c r="F10" s="101"/>
      <c r="G10" s="102"/>
      <c r="J10" s="95" t="str">
        <f>_xlfn.TEXTJOIN(" ", TRUE, 'ORDER REQUEST'!J10:M10)</f>
        <v/>
      </c>
      <c r="K10" s="95"/>
      <c r="L10" s="95"/>
      <c r="M10" s="95"/>
    </row>
    <row r="11" spans="1:13" ht="22" customHeight="1" thickBot="1" x14ac:dyDescent="0.35">
      <c r="D11" s="103"/>
      <c r="E11" s="104"/>
      <c r="F11" s="104"/>
      <c r="G11" s="105"/>
      <c r="J11" s="95" t="str">
        <f>_xlfn.TEXTJOIN(" ", TRUE, 'ORDER REQUEST'!J11:M11)</f>
        <v/>
      </c>
      <c r="K11" s="95"/>
      <c r="L11" s="95"/>
      <c r="M11" s="95"/>
    </row>
    <row r="12" spans="1:13" ht="22" customHeight="1" x14ac:dyDescent="0.3">
      <c r="D12" s="3"/>
      <c r="E12" s="3"/>
      <c r="F12" s="3"/>
      <c r="G12" s="3"/>
      <c r="J12" s="95" t="str">
        <f>_xlfn.TEXTJOIN(" ", TRUE, 'ORDER REQUEST'!J12:M12)</f>
        <v/>
      </c>
      <c r="K12" s="95"/>
      <c r="L12" s="95"/>
      <c r="M12" s="95"/>
    </row>
    <row r="13" spans="1:13" ht="16" customHeight="1" x14ac:dyDescent="0.3">
      <c r="C13" s="1"/>
      <c r="D13" s="4"/>
      <c r="E13" s="4"/>
      <c r="F13" s="4"/>
    </row>
    <row r="14" spans="1:13" ht="46" x14ac:dyDescent="0.2">
      <c r="B14" s="25" t="s">
        <v>17</v>
      </c>
      <c r="C14" s="25" t="s">
        <v>18</v>
      </c>
      <c r="D14" s="110" t="s">
        <v>19</v>
      </c>
      <c r="E14" s="111"/>
      <c r="F14" s="111"/>
      <c r="G14" s="111"/>
      <c r="H14" s="112"/>
      <c r="I14" s="26" t="s">
        <v>22</v>
      </c>
      <c r="J14" s="26" t="s">
        <v>20</v>
      </c>
      <c r="K14" s="26" t="s">
        <v>26</v>
      </c>
      <c r="L14" s="117" t="s">
        <v>936</v>
      </c>
      <c r="M14" s="118"/>
    </row>
    <row r="15" spans="1:13" ht="22" x14ac:dyDescent="0.3">
      <c r="A15" s="5"/>
      <c r="B15" s="6">
        <v>1</v>
      </c>
      <c r="C15" s="8" t="str">
        <f>IF('ORDER REQUEST'!C22="","",'ORDER REQUEST'!C22)</f>
        <v/>
      </c>
      <c r="D15" s="46" t="str">
        <f>_xlfn.TEXTJOIN(" ",TRUE,'ORDER REQUEST'!D22:G22)</f>
        <v/>
      </c>
      <c r="E15" s="47"/>
      <c r="F15" s="47"/>
      <c r="G15" s="47"/>
      <c r="H15" s="48"/>
      <c r="I15" s="8" t="str">
        <f>IF(C15="","",'ORDER REQUEST'!H22)</f>
        <v/>
      </c>
      <c r="J15" s="34" t="str">
        <f>IF(C15="","",'ORDER REQUEST'!J22)</f>
        <v/>
      </c>
      <c r="K15" s="34" t="str">
        <f>IF('ORDER REQUEST'!C22="", "",'PICK SHEET'!I15*'PICK SHEET'!J15)</f>
        <v/>
      </c>
      <c r="L15" s="114"/>
      <c r="M15" s="115"/>
    </row>
    <row r="16" spans="1:13" ht="22" x14ac:dyDescent="0.3">
      <c r="A16" s="5"/>
      <c r="B16" s="6">
        <v>2</v>
      </c>
      <c r="C16" s="8" t="str">
        <f>IF('ORDER REQUEST'!C23="","",'ORDER REQUEST'!C23)</f>
        <v/>
      </c>
      <c r="D16" s="46" t="str">
        <f>_xlfn.TEXTJOIN(" ",TRUE,'ORDER REQUEST'!D23:G23)</f>
        <v/>
      </c>
      <c r="E16" s="47"/>
      <c r="F16" s="47"/>
      <c r="G16" s="47"/>
      <c r="H16" s="48"/>
      <c r="I16" s="8" t="str">
        <f>IF(C16="","",'ORDER REQUEST'!H23)</f>
        <v/>
      </c>
      <c r="J16" s="34" t="str">
        <f>IF(C16="","",'ORDER REQUEST'!J23)</f>
        <v/>
      </c>
      <c r="K16" s="34" t="str">
        <f>IF('ORDER REQUEST'!C23="", "",'PICK SHEET'!I16*'PICK SHEET'!J16)</f>
        <v/>
      </c>
      <c r="L16" s="114"/>
      <c r="M16" s="115"/>
    </row>
    <row r="17" spans="1:13" ht="22" x14ac:dyDescent="0.3">
      <c r="A17" s="5"/>
      <c r="B17" s="6">
        <v>3</v>
      </c>
      <c r="C17" s="8" t="str">
        <f>IF('ORDER REQUEST'!C24="","",'ORDER REQUEST'!C24)</f>
        <v/>
      </c>
      <c r="D17" s="46" t="str">
        <f>_xlfn.TEXTJOIN(" ",TRUE,'ORDER REQUEST'!D24:G24)</f>
        <v/>
      </c>
      <c r="E17" s="47"/>
      <c r="F17" s="47"/>
      <c r="G17" s="47"/>
      <c r="H17" s="48"/>
      <c r="I17" s="8" t="str">
        <f>IF(C17="","",'ORDER REQUEST'!H24)</f>
        <v/>
      </c>
      <c r="J17" s="34" t="str">
        <f>IF(C17="","",'ORDER REQUEST'!J24)</f>
        <v/>
      </c>
      <c r="K17" s="34" t="str">
        <f>IF('ORDER REQUEST'!C24="", "",'PICK SHEET'!I17*'PICK SHEET'!J17)</f>
        <v/>
      </c>
      <c r="L17" s="114"/>
      <c r="M17" s="115"/>
    </row>
    <row r="18" spans="1:13" ht="22" x14ac:dyDescent="0.3">
      <c r="A18" s="5"/>
      <c r="B18" s="6">
        <v>4</v>
      </c>
      <c r="C18" s="8" t="str">
        <f>IF('ORDER REQUEST'!C25="","",'ORDER REQUEST'!C25)</f>
        <v/>
      </c>
      <c r="D18" s="46" t="str">
        <f>_xlfn.TEXTJOIN(" ",TRUE,'ORDER REQUEST'!D25:G25)</f>
        <v/>
      </c>
      <c r="E18" s="47"/>
      <c r="F18" s="47"/>
      <c r="G18" s="47"/>
      <c r="H18" s="48"/>
      <c r="I18" s="8" t="str">
        <f>IF(C18="","",'ORDER REQUEST'!H25)</f>
        <v/>
      </c>
      <c r="J18" s="34" t="str">
        <f>IF(C18="","",'ORDER REQUEST'!J25)</f>
        <v/>
      </c>
      <c r="K18" s="34" t="str">
        <f>IF('ORDER REQUEST'!C25="", "",'PICK SHEET'!I18*'PICK SHEET'!J18)</f>
        <v/>
      </c>
      <c r="L18" s="114"/>
      <c r="M18" s="115"/>
    </row>
    <row r="19" spans="1:13" ht="22" x14ac:dyDescent="0.3">
      <c r="A19" s="5"/>
      <c r="B19" s="6">
        <v>5</v>
      </c>
      <c r="C19" s="8" t="str">
        <f>IF('ORDER REQUEST'!C26="","",'ORDER REQUEST'!C26)</f>
        <v/>
      </c>
      <c r="D19" s="46" t="str">
        <f>_xlfn.TEXTJOIN(" ",TRUE,'ORDER REQUEST'!D26:G26)</f>
        <v/>
      </c>
      <c r="E19" s="47"/>
      <c r="F19" s="47"/>
      <c r="G19" s="47"/>
      <c r="H19" s="48"/>
      <c r="I19" s="8" t="str">
        <f>IF(C19="","",'ORDER REQUEST'!H26)</f>
        <v/>
      </c>
      <c r="J19" s="34" t="str">
        <f>IF(C19="","",'ORDER REQUEST'!J26)</f>
        <v/>
      </c>
      <c r="K19" s="34" t="str">
        <f>IF('ORDER REQUEST'!C26="", "",'PICK SHEET'!I19*'PICK SHEET'!J19)</f>
        <v/>
      </c>
      <c r="L19" s="114"/>
      <c r="M19" s="115"/>
    </row>
    <row r="20" spans="1:13" ht="22" x14ac:dyDescent="0.3">
      <c r="A20" s="5"/>
      <c r="B20" s="6">
        <v>6</v>
      </c>
      <c r="C20" s="8" t="str">
        <f>IF('ORDER REQUEST'!C27="","",'ORDER REQUEST'!C27)</f>
        <v/>
      </c>
      <c r="D20" s="46" t="str">
        <f>_xlfn.TEXTJOIN(" ",TRUE,'ORDER REQUEST'!D27:G27)</f>
        <v/>
      </c>
      <c r="E20" s="47"/>
      <c r="F20" s="47"/>
      <c r="G20" s="47"/>
      <c r="H20" s="48"/>
      <c r="I20" s="8" t="str">
        <f>IF(C20="","",'ORDER REQUEST'!H27)</f>
        <v/>
      </c>
      <c r="J20" s="34" t="str">
        <f>IF(C20="","",'ORDER REQUEST'!J27)</f>
        <v/>
      </c>
      <c r="K20" s="34" t="str">
        <f>IF('ORDER REQUEST'!C27="", "",'PICK SHEET'!I20*'PICK SHEET'!J20)</f>
        <v/>
      </c>
      <c r="L20" s="114"/>
      <c r="M20" s="115"/>
    </row>
    <row r="21" spans="1:13" ht="22" x14ac:dyDescent="0.3">
      <c r="A21" s="5"/>
      <c r="B21" s="6">
        <v>7</v>
      </c>
      <c r="C21" s="8" t="str">
        <f>IF('ORDER REQUEST'!C28="","",'ORDER REQUEST'!C28)</f>
        <v/>
      </c>
      <c r="D21" s="46" t="str">
        <f>_xlfn.TEXTJOIN(" ",TRUE,'ORDER REQUEST'!D28:G28)</f>
        <v/>
      </c>
      <c r="E21" s="47"/>
      <c r="F21" s="47"/>
      <c r="G21" s="47"/>
      <c r="H21" s="48"/>
      <c r="I21" s="8" t="str">
        <f>IF(C21="","",'ORDER REQUEST'!H28)</f>
        <v/>
      </c>
      <c r="J21" s="34" t="str">
        <f>IF(C21="","",'ORDER REQUEST'!J28)</f>
        <v/>
      </c>
      <c r="K21" s="34" t="str">
        <f>IF('ORDER REQUEST'!C28="", "",'PICK SHEET'!I21*'PICK SHEET'!J21)</f>
        <v/>
      </c>
      <c r="L21" s="114"/>
      <c r="M21" s="115"/>
    </row>
    <row r="22" spans="1:13" ht="22" x14ac:dyDescent="0.3">
      <c r="A22" s="5"/>
      <c r="B22" s="6">
        <v>8</v>
      </c>
      <c r="C22" s="8" t="str">
        <f>IF('ORDER REQUEST'!C29="","",'ORDER REQUEST'!C29)</f>
        <v/>
      </c>
      <c r="D22" s="46" t="str">
        <f>_xlfn.TEXTJOIN(" ",TRUE,'ORDER REQUEST'!D29:G29)</f>
        <v/>
      </c>
      <c r="E22" s="47"/>
      <c r="F22" s="47"/>
      <c r="G22" s="47"/>
      <c r="H22" s="48"/>
      <c r="I22" s="8" t="str">
        <f>IF(C22="","",'ORDER REQUEST'!H29)</f>
        <v/>
      </c>
      <c r="J22" s="34" t="str">
        <f>IF(C22="","",'ORDER REQUEST'!J29)</f>
        <v/>
      </c>
      <c r="K22" s="34" t="str">
        <f>IF('ORDER REQUEST'!C29="", "",'PICK SHEET'!I22*'PICK SHEET'!J22)</f>
        <v/>
      </c>
      <c r="L22" s="114"/>
      <c r="M22" s="115"/>
    </row>
    <row r="23" spans="1:13" ht="22" x14ac:dyDescent="0.3">
      <c r="A23" s="5"/>
      <c r="B23" s="6">
        <v>9</v>
      </c>
      <c r="C23" s="8" t="str">
        <f>IF('ORDER REQUEST'!C30="","",'ORDER REQUEST'!C30)</f>
        <v/>
      </c>
      <c r="D23" s="46" t="str">
        <f>_xlfn.TEXTJOIN(" ",TRUE,'ORDER REQUEST'!D30:G30)</f>
        <v/>
      </c>
      <c r="E23" s="47"/>
      <c r="F23" s="47"/>
      <c r="G23" s="47"/>
      <c r="H23" s="48"/>
      <c r="I23" s="8" t="str">
        <f>IF(C23="","",'ORDER REQUEST'!H30)</f>
        <v/>
      </c>
      <c r="J23" s="34" t="str">
        <f>IF(C23="","",'ORDER REQUEST'!J30)</f>
        <v/>
      </c>
      <c r="K23" s="34" t="str">
        <f>IF('ORDER REQUEST'!C30="", "",'PICK SHEET'!I23*'PICK SHEET'!J23)</f>
        <v/>
      </c>
      <c r="L23" s="114"/>
      <c r="M23" s="115"/>
    </row>
    <row r="24" spans="1:13" ht="22" x14ac:dyDescent="0.3">
      <c r="A24" s="5"/>
      <c r="B24" s="6">
        <v>10</v>
      </c>
      <c r="C24" s="8" t="str">
        <f>IF('ORDER REQUEST'!C31="","",'ORDER REQUEST'!C31)</f>
        <v/>
      </c>
      <c r="D24" s="46" t="str">
        <f>_xlfn.TEXTJOIN(" ",TRUE,'ORDER REQUEST'!D31:G31)</f>
        <v/>
      </c>
      <c r="E24" s="47"/>
      <c r="F24" s="47"/>
      <c r="G24" s="47"/>
      <c r="H24" s="48"/>
      <c r="I24" s="8" t="str">
        <f>IF(C24="","",'ORDER REQUEST'!H31)</f>
        <v/>
      </c>
      <c r="J24" s="34" t="str">
        <f>IF(C24="","",'ORDER REQUEST'!J31)</f>
        <v/>
      </c>
      <c r="K24" s="34" t="str">
        <f>IF('ORDER REQUEST'!C31="", "",'PICK SHEET'!I24*'PICK SHEET'!J24)</f>
        <v/>
      </c>
      <c r="L24" s="114"/>
      <c r="M24" s="115"/>
    </row>
    <row r="25" spans="1:13" ht="22" x14ac:dyDescent="0.3">
      <c r="A25" s="5"/>
      <c r="B25" s="6">
        <v>11</v>
      </c>
      <c r="C25" s="8" t="str">
        <f>IF('ORDER REQUEST'!C32="","",'ORDER REQUEST'!C32)</f>
        <v/>
      </c>
      <c r="D25" s="46" t="str">
        <f>_xlfn.TEXTJOIN(" ",TRUE,'ORDER REQUEST'!D32:G32)</f>
        <v/>
      </c>
      <c r="E25" s="47"/>
      <c r="F25" s="47"/>
      <c r="G25" s="47"/>
      <c r="H25" s="48"/>
      <c r="I25" s="8" t="str">
        <f>IF(C25="","",'ORDER REQUEST'!H32)</f>
        <v/>
      </c>
      <c r="J25" s="34" t="str">
        <f>IF(C25="","",'ORDER REQUEST'!J32)</f>
        <v/>
      </c>
      <c r="K25" s="34" t="str">
        <f>IF('ORDER REQUEST'!C32="", "",'PICK SHEET'!I25*'PICK SHEET'!J25)</f>
        <v/>
      </c>
      <c r="L25" s="114"/>
      <c r="M25" s="115"/>
    </row>
    <row r="26" spans="1:13" ht="22" x14ac:dyDescent="0.3">
      <c r="A26" s="5"/>
      <c r="B26" s="6">
        <v>12</v>
      </c>
      <c r="C26" s="8" t="str">
        <f>IF('ORDER REQUEST'!C33="","",'ORDER REQUEST'!C33)</f>
        <v/>
      </c>
      <c r="D26" s="46" t="str">
        <f>_xlfn.TEXTJOIN(" ",TRUE,'ORDER REQUEST'!D33:G33)</f>
        <v/>
      </c>
      <c r="E26" s="47"/>
      <c r="F26" s="47"/>
      <c r="G26" s="47"/>
      <c r="H26" s="48"/>
      <c r="I26" s="8" t="str">
        <f>IF(C26="","",'ORDER REQUEST'!H33)</f>
        <v/>
      </c>
      <c r="J26" s="34" t="str">
        <f>IF(C26="","",'ORDER REQUEST'!J33)</f>
        <v/>
      </c>
      <c r="K26" s="34" t="str">
        <f>IF('ORDER REQUEST'!C33="", "",'PICK SHEET'!I26*'PICK SHEET'!J26)</f>
        <v/>
      </c>
      <c r="L26" s="114"/>
      <c r="M26" s="115"/>
    </row>
    <row r="27" spans="1:13" ht="22" x14ac:dyDescent="0.3">
      <c r="A27" s="5"/>
      <c r="B27" s="6">
        <v>13</v>
      </c>
      <c r="C27" s="8" t="str">
        <f>IF('ORDER REQUEST'!C34="","",'ORDER REQUEST'!C34)</f>
        <v/>
      </c>
      <c r="D27" s="46" t="str">
        <f>_xlfn.TEXTJOIN(" ",TRUE,'ORDER REQUEST'!D34:G34)</f>
        <v/>
      </c>
      <c r="E27" s="47"/>
      <c r="F27" s="47"/>
      <c r="G27" s="47"/>
      <c r="H27" s="48"/>
      <c r="I27" s="8" t="str">
        <f>IF(C27="","",'ORDER REQUEST'!H34)</f>
        <v/>
      </c>
      <c r="J27" s="34" t="str">
        <f>IF(C27="","",'ORDER REQUEST'!J34)</f>
        <v/>
      </c>
      <c r="K27" s="34" t="str">
        <f>IF('ORDER REQUEST'!C34="", "",'PICK SHEET'!I27*'PICK SHEET'!J27)</f>
        <v/>
      </c>
      <c r="L27" s="114"/>
      <c r="M27" s="115"/>
    </row>
    <row r="28" spans="1:13" ht="22" x14ac:dyDescent="0.3">
      <c r="A28" s="5"/>
      <c r="B28" s="6">
        <v>14</v>
      </c>
      <c r="C28" s="8" t="str">
        <f>IF('ORDER REQUEST'!C35="","",'ORDER REQUEST'!C35)</f>
        <v/>
      </c>
      <c r="D28" s="46" t="str">
        <f>_xlfn.TEXTJOIN(" ",TRUE,'ORDER REQUEST'!D35:G35)</f>
        <v/>
      </c>
      <c r="E28" s="47"/>
      <c r="F28" s="47"/>
      <c r="G28" s="47"/>
      <c r="H28" s="48"/>
      <c r="I28" s="8" t="str">
        <f>IF(C28="","",'ORDER REQUEST'!H35)</f>
        <v/>
      </c>
      <c r="J28" s="34" t="str">
        <f>IF(C28="","",'ORDER REQUEST'!J35)</f>
        <v/>
      </c>
      <c r="K28" s="34" t="str">
        <f>IF('ORDER REQUEST'!C35="", "",'PICK SHEET'!I28*'PICK SHEET'!J28)</f>
        <v/>
      </c>
      <c r="L28" s="114"/>
      <c r="M28" s="115"/>
    </row>
    <row r="29" spans="1:13" ht="22" x14ac:dyDescent="0.3">
      <c r="A29" s="5"/>
      <c r="B29" s="6">
        <v>15</v>
      </c>
      <c r="C29" s="8" t="str">
        <f>IF('ORDER REQUEST'!C36="","",'ORDER REQUEST'!C36)</f>
        <v/>
      </c>
      <c r="D29" s="46" t="str">
        <f>_xlfn.TEXTJOIN(" ",TRUE,'ORDER REQUEST'!D36:G36)</f>
        <v/>
      </c>
      <c r="E29" s="47"/>
      <c r="F29" s="47"/>
      <c r="G29" s="47"/>
      <c r="H29" s="48"/>
      <c r="I29" s="8" t="str">
        <f>IF(C29="","",'ORDER REQUEST'!H36)</f>
        <v/>
      </c>
      <c r="J29" s="34" t="str">
        <f>IF(C29="","",'ORDER REQUEST'!J36)</f>
        <v/>
      </c>
      <c r="K29" s="34" t="str">
        <f>IF('ORDER REQUEST'!C36="", "",'PICK SHEET'!I29*'PICK SHEET'!J29)</f>
        <v/>
      </c>
      <c r="L29" s="114"/>
      <c r="M29" s="115"/>
    </row>
    <row r="30" spans="1:13" ht="22" x14ac:dyDescent="0.3">
      <c r="A30" s="5"/>
      <c r="B30" s="6">
        <v>16</v>
      </c>
      <c r="C30" s="8" t="str">
        <f>IF('ORDER REQUEST'!C37="","",'ORDER REQUEST'!C37)</f>
        <v/>
      </c>
      <c r="D30" s="46" t="str">
        <f>_xlfn.TEXTJOIN(" ",TRUE,'ORDER REQUEST'!D37:G37)</f>
        <v/>
      </c>
      <c r="E30" s="47"/>
      <c r="F30" s="47"/>
      <c r="G30" s="47"/>
      <c r="H30" s="48"/>
      <c r="I30" s="8" t="str">
        <f>IF(C30="","",'ORDER REQUEST'!H37)</f>
        <v/>
      </c>
      <c r="J30" s="34" t="str">
        <f>IF(C30="","",'ORDER REQUEST'!J37)</f>
        <v/>
      </c>
      <c r="K30" s="34" t="str">
        <f>IF('ORDER REQUEST'!C37="", "",'PICK SHEET'!I30*'PICK SHEET'!J30)</f>
        <v/>
      </c>
      <c r="L30" s="114"/>
      <c r="M30" s="115"/>
    </row>
    <row r="31" spans="1:13" ht="22" x14ac:dyDescent="0.3">
      <c r="A31" s="5"/>
      <c r="B31" s="6">
        <v>17</v>
      </c>
      <c r="C31" s="8" t="str">
        <f>IF('ORDER REQUEST'!C38="","",'ORDER REQUEST'!C38)</f>
        <v/>
      </c>
      <c r="D31" s="46" t="str">
        <f>_xlfn.TEXTJOIN(" ",TRUE,'ORDER REQUEST'!D38:G38)</f>
        <v/>
      </c>
      <c r="E31" s="47"/>
      <c r="F31" s="47"/>
      <c r="G31" s="47"/>
      <c r="H31" s="48"/>
      <c r="I31" s="8" t="str">
        <f>IF(C31="","",'ORDER REQUEST'!H38)</f>
        <v/>
      </c>
      <c r="J31" s="34" t="str">
        <f>IF(C31="","",'ORDER REQUEST'!J38)</f>
        <v/>
      </c>
      <c r="K31" s="34" t="str">
        <f>IF('ORDER REQUEST'!C38="", "",'PICK SHEET'!I31*'PICK SHEET'!J31)</f>
        <v/>
      </c>
      <c r="L31" s="114"/>
      <c r="M31" s="115"/>
    </row>
    <row r="32" spans="1:13" ht="22" x14ac:dyDescent="0.3">
      <c r="A32" s="5"/>
      <c r="B32" s="6">
        <v>18</v>
      </c>
      <c r="C32" s="8" t="str">
        <f>IF('ORDER REQUEST'!C39="","",'ORDER REQUEST'!C39)</f>
        <v/>
      </c>
      <c r="D32" s="46" t="str">
        <f>_xlfn.TEXTJOIN(" ",TRUE,'ORDER REQUEST'!D39:G39)</f>
        <v/>
      </c>
      <c r="E32" s="47"/>
      <c r="F32" s="47"/>
      <c r="G32" s="47"/>
      <c r="H32" s="48"/>
      <c r="I32" s="8" t="str">
        <f>IF(C32="","",'ORDER REQUEST'!H39)</f>
        <v/>
      </c>
      <c r="J32" s="34" t="str">
        <f>IF(C32="","",'ORDER REQUEST'!J39)</f>
        <v/>
      </c>
      <c r="K32" s="34" t="str">
        <f>IF('ORDER REQUEST'!C39="", "",'PICK SHEET'!I32*'PICK SHEET'!J32)</f>
        <v/>
      </c>
      <c r="L32" s="114"/>
      <c r="M32" s="115"/>
    </row>
    <row r="33" spans="1:13" ht="22" x14ac:dyDescent="0.3">
      <c r="A33" s="5"/>
      <c r="B33" s="6">
        <v>19</v>
      </c>
      <c r="C33" s="8" t="str">
        <f>IF('ORDER REQUEST'!C40="","",'ORDER REQUEST'!C40)</f>
        <v/>
      </c>
      <c r="D33" s="46" t="str">
        <f>_xlfn.TEXTJOIN(" ",TRUE,'ORDER REQUEST'!D40:G40)</f>
        <v/>
      </c>
      <c r="E33" s="47"/>
      <c r="F33" s="47"/>
      <c r="G33" s="47"/>
      <c r="H33" s="48"/>
      <c r="I33" s="8" t="str">
        <f>IF(C33="","",'ORDER REQUEST'!H40)</f>
        <v/>
      </c>
      <c r="J33" s="34" t="str">
        <f>IF(C33="","",'ORDER REQUEST'!J40)</f>
        <v/>
      </c>
      <c r="K33" s="34" t="str">
        <f>IF('ORDER REQUEST'!C40="", "",'PICK SHEET'!I33*'PICK SHEET'!J33)</f>
        <v/>
      </c>
      <c r="L33" s="114"/>
      <c r="M33" s="115"/>
    </row>
    <row r="34" spans="1:13" ht="22" x14ac:dyDescent="0.3">
      <c r="A34" s="5"/>
      <c r="B34" s="6">
        <v>20</v>
      </c>
      <c r="C34" s="8" t="str">
        <f>IF('ORDER REQUEST'!C41="","",'ORDER REQUEST'!C41)</f>
        <v/>
      </c>
      <c r="D34" s="46" t="str">
        <f>_xlfn.TEXTJOIN(" ",TRUE,'ORDER REQUEST'!D41:G41)</f>
        <v/>
      </c>
      <c r="E34" s="47"/>
      <c r="F34" s="47"/>
      <c r="G34" s="47"/>
      <c r="H34" s="48"/>
      <c r="I34" s="8" t="str">
        <f>IF(C34="","",'ORDER REQUEST'!H41)</f>
        <v/>
      </c>
      <c r="J34" s="34" t="str">
        <f>IF(C34="","",'ORDER REQUEST'!J41)</f>
        <v/>
      </c>
      <c r="K34" s="34" t="str">
        <f>IF('ORDER REQUEST'!C41="", "",'PICK SHEET'!I34*'PICK SHEET'!J34)</f>
        <v/>
      </c>
      <c r="L34" s="114"/>
      <c r="M34" s="115"/>
    </row>
    <row r="35" spans="1:13" ht="22" x14ac:dyDescent="0.3">
      <c r="A35" s="5"/>
      <c r="B35" s="6">
        <v>21</v>
      </c>
      <c r="C35" s="8" t="str">
        <f>IF('ORDER REQUEST'!C42="","",'ORDER REQUEST'!C42)</f>
        <v/>
      </c>
      <c r="D35" s="46" t="str">
        <f>_xlfn.TEXTJOIN(" ",TRUE,'ORDER REQUEST'!D42:G42)</f>
        <v/>
      </c>
      <c r="E35" s="47"/>
      <c r="F35" s="47"/>
      <c r="G35" s="47"/>
      <c r="H35" s="48"/>
      <c r="I35" s="8" t="str">
        <f>IF(C35="","",'ORDER REQUEST'!H42)</f>
        <v/>
      </c>
      <c r="J35" s="34" t="str">
        <f>IF(C35="","",'ORDER REQUEST'!J42)</f>
        <v/>
      </c>
      <c r="K35" s="34" t="str">
        <f>IF('ORDER REQUEST'!C42="", "",'PICK SHEET'!I35*'PICK SHEET'!J35)</f>
        <v/>
      </c>
      <c r="L35" s="114"/>
      <c r="M35" s="115"/>
    </row>
    <row r="36" spans="1:13" ht="22" x14ac:dyDescent="0.3">
      <c r="A36" s="5"/>
      <c r="B36" s="6">
        <v>22</v>
      </c>
      <c r="C36" s="8" t="str">
        <f>IF('ORDER REQUEST'!C43="","",'ORDER REQUEST'!C43)</f>
        <v/>
      </c>
      <c r="D36" s="46" t="str">
        <f>_xlfn.TEXTJOIN(" ",TRUE,'ORDER REQUEST'!D43:G43)</f>
        <v/>
      </c>
      <c r="E36" s="47"/>
      <c r="F36" s="47"/>
      <c r="G36" s="47"/>
      <c r="H36" s="48"/>
      <c r="I36" s="8" t="str">
        <f>IF(C36="","",'ORDER REQUEST'!H43)</f>
        <v/>
      </c>
      <c r="J36" s="34" t="str">
        <f>IF(C36="","",'ORDER REQUEST'!J43)</f>
        <v/>
      </c>
      <c r="K36" s="34" t="str">
        <f>IF('ORDER REQUEST'!C43="", "",'PICK SHEET'!I36*'PICK SHEET'!J36)</f>
        <v/>
      </c>
      <c r="L36" s="114"/>
      <c r="M36" s="115"/>
    </row>
    <row r="37" spans="1:13" ht="22" x14ac:dyDescent="0.3">
      <c r="A37" s="5"/>
      <c r="B37" s="6">
        <v>23</v>
      </c>
      <c r="C37" s="8" t="str">
        <f>IF('ORDER REQUEST'!C44="","",'ORDER REQUEST'!C44)</f>
        <v/>
      </c>
      <c r="D37" s="46" t="str">
        <f>_xlfn.TEXTJOIN(" ",TRUE,'ORDER REQUEST'!D44:G44)</f>
        <v/>
      </c>
      <c r="E37" s="47"/>
      <c r="F37" s="47"/>
      <c r="G37" s="47"/>
      <c r="H37" s="48"/>
      <c r="I37" s="8" t="str">
        <f>IF(C37="","",'ORDER REQUEST'!H44)</f>
        <v/>
      </c>
      <c r="J37" s="34" t="str">
        <f>IF(C37="","",'ORDER REQUEST'!J44)</f>
        <v/>
      </c>
      <c r="K37" s="34" t="str">
        <f>IF('ORDER REQUEST'!C44="", "",'PICK SHEET'!I37*'PICK SHEET'!J37)</f>
        <v/>
      </c>
      <c r="L37" s="114"/>
      <c r="M37" s="115"/>
    </row>
    <row r="38" spans="1:13" ht="22" x14ac:dyDescent="0.3">
      <c r="A38" s="5"/>
      <c r="B38" s="6">
        <v>24</v>
      </c>
      <c r="C38" s="8" t="str">
        <f>IF('ORDER REQUEST'!C45="","",'ORDER REQUEST'!C45)</f>
        <v/>
      </c>
      <c r="D38" s="46" t="str">
        <f>_xlfn.TEXTJOIN(" ",TRUE,'ORDER REQUEST'!D45:G45)</f>
        <v/>
      </c>
      <c r="E38" s="47"/>
      <c r="F38" s="47"/>
      <c r="G38" s="47"/>
      <c r="H38" s="48"/>
      <c r="I38" s="8" t="str">
        <f>IF(C38="","",'ORDER REQUEST'!H45)</f>
        <v/>
      </c>
      <c r="J38" s="34" t="str">
        <f>IF(C38="","",'ORDER REQUEST'!J45)</f>
        <v/>
      </c>
      <c r="K38" s="34" t="str">
        <f>IF('ORDER REQUEST'!C45="", "",'PICK SHEET'!I38*'PICK SHEET'!J38)</f>
        <v/>
      </c>
      <c r="L38" s="114"/>
      <c r="M38" s="115"/>
    </row>
    <row r="39" spans="1:13" ht="22" x14ac:dyDescent="0.3">
      <c r="A39" s="5"/>
      <c r="B39" s="6">
        <v>25</v>
      </c>
      <c r="C39" s="8" t="str">
        <f>IF('ORDER REQUEST'!C46="","",'ORDER REQUEST'!C46)</f>
        <v/>
      </c>
      <c r="D39" s="46" t="str">
        <f>_xlfn.TEXTJOIN(" ",TRUE,'ORDER REQUEST'!D46:G46)</f>
        <v/>
      </c>
      <c r="E39" s="47"/>
      <c r="F39" s="47"/>
      <c r="G39" s="47"/>
      <c r="H39" s="48"/>
      <c r="I39" s="8" t="str">
        <f>IF(C39="","",'ORDER REQUEST'!H46)</f>
        <v/>
      </c>
      <c r="J39" s="34" t="str">
        <f>IF(C39="","",'ORDER REQUEST'!J46)</f>
        <v/>
      </c>
      <c r="K39" s="34" t="str">
        <f>IF('ORDER REQUEST'!C46="", "",'PICK SHEET'!I39*'PICK SHEET'!J39)</f>
        <v/>
      </c>
      <c r="L39" s="114"/>
      <c r="M39" s="115"/>
    </row>
    <row r="40" spans="1:13" ht="22" x14ac:dyDescent="0.3">
      <c r="A40" s="5"/>
      <c r="B40" s="6">
        <v>26</v>
      </c>
      <c r="C40" s="8" t="str">
        <f>IF('ORDER REQUEST'!C47="","",'ORDER REQUEST'!C47)</f>
        <v/>
      </c>
      <c r="D40" s="46" t="str">
        <f>_xlfn.TEXTJOIN(" ",TRUE,'ORDER REQUEST'!D47:G47)</f>
        <v/>
      </c>
      <c r="E40" s="47"/>
      <c r="F40" s="47"/>
      <c r="G40" s="47"/>
      <c r="H40" s="48"/>
      <c r="I40" s="8" t="str">
        <f>IF(C40="","",'ORDER REQUEST'!H47)</f>
        <v/>
      </c>
      <c r="J40" s="34" t="str">
        <f>IF(C40="","",'ORDER REQUEST'!J47)</f>
        <v/>
      </c>
      <c r="K40" s="34" t="str">
        <f>IF('ORDER REQUEST'!C47="", "",'PICK SHEET'!I40*'PICK SHEET'!J40)</f>
        <v/>
      </c>
      <c r="L40" s="114"/>
      <c r="M40" s="115"/>
    </row>
    <row r="41" spans="1:13" ht="22" x14ac:dyDescent="0.3">
      <c r="A41" s="5"/>
      <c r="B41" s="6">
        <v>27</v>
      </c>
      <c r="C41" s="8" t="str">
        <f>IF('ORDER REQUEST'!C48="","",'ORDER REQUEST'!C48)</f>
        <v/>
      </c>
      <c r="D41" s="46" t="str">
        <f>_xlfn.TEXTJOIN(" ",TRUE,'ORDER REQUEST'!D48:G48)</f>
        <v/>
      </c>
      <c r="E41" s="47"/>
      <c r="F41" s="47"/>
      <c r="G41" s="47"/>
      <c r="H41" s="48"/>
      <c r="I41" s="8" t="str">
        <f>IF(C41="","",'ORDER REQUEST'!H48)</f>
        <v/>
      </c>
      <c r="J41" s="34" t="str">
        <f>IF(C41="","",'ORDER REQUEST'!J48)</f>
        <v/>
      </c>
      <c r="K41" s="34" t="str">
        <f>IF('ORDER REQUEST'!C48="", "",'PICK SHEET'!I41*'PICK SHEET'!J41)</f>
        <v/>
      </c>
      <c r="L41" s="114"/>
      <c r="M41" s="115"/>
    </row>
    <row r="42" spans="1:13" ht="22" x14ac:dyDescent="0.3">
      <c r="A42" s="5"/>
      <c r="B42" s="6">
        <v>28</v>
      </c>
      <c r="C42" s="8" t="str">
        <f>IF('ORDER REQUEST'!C49="","",'ORDER REQUEST'!C49)</f>
        <v/>
      </c>
      <c r="D42" s="46" t="str">
        <f>_xlfn.TEXTJOIN(" ",TRUE,'ORDER REQUEST'!D49:G49)</f>
        <v/>
      </c>
      <c r="E42" s="47"/>
      <c r="F42" s="47"/>
      <c r="G42" s="47"/>
      <c r="H42" s="48"/>
      <c r="I42" s="8" t="str">
        <f>IF(C42="","",'ORDER REQUEST'!H49)</f>
        <v/>
      </c>
      <c r="J42" s="34" t="str">
        <f>IF(C42="","",'ORDER REQUEST'!J49)</f>
        <v/>
      </c>
      <c r="K42" s="34" t="str">
        <f>IF('ORDER REQUEST'!C49="", "",'PICK SHEET'!I42*'PICK SHEET'!J42)</f>
        <v/>
      </c>
      <c r="L42" s="114"/>
      <c r="M42" s="115"/>
    </row>
    <row r="43" spans="1:13" ht="22" x14ac:dyDescent="0.3">
      <c r="A43" s="5"/>
      <c r="B43" s="6">
        <v>29</v>
      </c>
      <c r="C43" s="8" t="str">
        <f>IF('ORDER REQUEST'!C50="","",'ORDER REQUEST'!C50)</f>
        <v/>
      </c>
      <c r="D43" s="46" t="str">
        <f>_xlfn.TEXTJOIN(" ",TRUE,'ORDER REQUEST'!D50:G50)</f>
        <v/>
      </c>
      <c r="E43" s="47"/>
      <c r="F43" s="47"/>
      <c r="G43" s="47"/>
      <c r="H43" s="48"/>
      <c r="I43" s="8" t="str">
        <f>IF(C43="","",'ORDER REQUEST'!H50)</f>
        <v/>
      </c>
      <c r="J43" s="34" t="str">
        <f>IF(C43="","",'ORDER REQUEST'!J50)</f>
        <v/>
      </c>
      <c r="K43" s="34" t="str">
        <f>IF('ORDER REQUEST'!C50="", "",'PICK SHEET'!I43*'PICK SHEET'!J43)</f>
        <v/>
      </c>
      <c r="L43" s="114"/>
      <c r="M43" s="115"/>
    </row>
    <row r="44" spans="1:13" ht="22" x14ac:dyDescent="0.3">
      <c r="A44" s="5"/>
      <c r="B44" s="6">
        <v>30</v>
      </c>
      <c r="C44" s="8" t="str">
        <f>IF('ORDER REQUEST'!C51="","",'ORDER REQUEST'!C51)</f>
        <v/>
      </c>
      <c r="D44" s="46" t="str">
        <f>_xlfn.TEXTJOIN(" ",TRUE,'ORDER REQUEST'!D51:G51)</f>
        <v/>
      </c>
      <c r="E44" s="47"/>
      <c r="F44" s="47"/>
      <c r="G44" s="47"/>
      <c r="H44" s="48"/>
      <c r="I44" s="8" t="str">
        <f>IF(C44="","",'ORDER REQUEST'!H51)</f>
        <v/>
      </c>
      <c r="J44" s="34" t="str">
        <f>IF(C44="","",'ORDER REQUEST'!J51)</f>
        <v/>
      </c>
      <c r="K44" s="34" t="str">
        <f>IF('ORDER REQUEST'!C51="", "",'PICK SHEET'!I44*'PICK SHEET'!J44)</f>
        <v/>
      </c>
      <c r="L44" s="114"/>
      <c r="M44" s="115"/>
    </row>
    <row r="45" spans="1:13" ht="22" x14ac:dyDescent="0.3">
      <c r="A45" s="5"/>
      <c r="B45" s="6">
        <v>31</v>
      </c>
      <c r="C45" s="8" t="str">
        <f>IF('ORDER REQUEST'!C52="","",'ORDER REQUEST'!C52)</f>
        <v/>
      </c>
      <c r="D45" s="46" t="str">
        <f>_xlfn.TEXTJOIN(" ",TRUE,'ORDER REQUEST'!D52:G52)</f>
        <v/>
      </c>
      <c r="E45" s="47"/>
      <c r="F45" s="47"/>
      <c r="G45" s="47"/>
      <c r="H45" s="48"/>
      <c r="I45" s="8" t="str">
        <f>IF(C45="","",'ORDER REQUEST'!H52)</f>
        <v/>
      </c>
      <c r="J45" s="34" t="str">
        <f>IF(C45="","",'ORDER REQUEST'!J52)</f>
        <v/>
      </c>
      <c r="K45" s="34" t="str">
        <f>IF('ORDER REQUEST'!C52="", "",'PICK SHEET'!I45*'PICK SHEET'!J45)</f>
        <v/>
      </c>
      <c r="L45" s="114"/>
      <c r="M45" s="115"/>
    </row>
    <row r="46" spans="1:13" ht="22" x14ac:dyDescent="0.3">
      <c r="A46" s="5"/>
      <c r="B46" s="6">
        <v>32</v>
      </c>
      <c r="C46" s="8" t="str">
        <f>IF('ORDER REQUEST'!C53="","",'ORDER REQUEST'!C53)</f>
        <v/>
      </c>
      <c r="D46" s="46" t="str">
        <f>_xlfn.TEXTJOIN(" ",TRUE,'ORDER REQUEST'!D53:G53)</f>
        <v/>
      </c>
      <c r="E46" s="47"/>
      <c r="F46" s="47"/>
      <c r="G46" s="47"/>
      <c r="H46" s="48"/>
      <c r="I46" s="8" t="str">
        <f>IF(C46="","",'ORDER REQUEST'!H53)</f>
        <v/>
      </c>
      <c r="J46" s="34" t="str">
        <f>IF(C46="","",'ORDER REQUEST'!J53)</f>
        <v/>
      </c>
      <c r="K46" s="34" t="str">
        <f>IF('ORDER REQUEST'!C53="", "",'PICK SHEET'!I46*'PICK SHEET'!J46)</f>
        <v/>
      </c>
      <c r="L46" s="114"/>
      <c r="M46" s="115"/>
    </row>
    <row r="47" spans="1:13" ht="22" x14ac:dyDescent="0.3">
      <c r="A47" s="5"/>
      <c r="B47" s="6">
        <v>33</v>
      </c>
      <c r="C47" s="8" t="str">
        <f>IF('ORDER REQUEST'!C54="","",'ORDER REQUEST'!C54)</f>
        <v/>
      </c>
      <c r="D47" s="46" t="str">
        <f>_xlfn.TEXTJOIN(" ",TRUE,'ORDER REQUEST'!D54:G54)</f>
        <v/>
      </c>
      <c r="E47" s="47"/>
      <c r="F47" s="47"/>
      <c r="G47" s="47"/>
      <c r="H47" s="48"/>
      <c r="I47" s="8" t="str">
        <f>IF(C47="","",'ORDER REQUEST'!H54)</f>
        <v/>
      </c>
      <c r="J47" s="34" t="str">
        <f>IF(C47="","",'ORDER REQUEST'!J54)</f>
        <v/>
      </c>
      <c r="K47" s="34" t="str">
        <f>IF('ORDER REQUEST'!C54="", "",'PICK SHEET'!I47*'PICK SHEET'!J47)</f>
        <v/>
      </c>
      <c r="L47" s="114"/>
      <c r="M47" s="115"/>
    </row>
    <row r="48" spans="1:13" ht="22" x14ac:dyDescent="0.3">
      <c r="A48" s="5"/>
      <c r="B48" s="6">
        <v>34</v>
      </c>
      <c r="C48" s="8" t="str">
        <f>IF('ORDER REQUEST'!C55="","",'ORDER REQUEST'!C55)</f>
        <v/>
      </c>
      <c r="D48" s="46" t="str">
        <f>_xlfn.TEXTJOIN(" ",TRUE,'ORDER REQUEST'!D55:G55)</f>
        <v/>
      </c>
      <c r="E48" s="47"/>
      <c r="F48" s="47"/>
      <c r="G48" s="47"/>
      <c r="H48" s="48"/>
      <c r="I48" s="8" t="str">
        <f>IF(C48="","",'ORDER REQUEST'!H55)</f>
        <v/>
      </c>
      <c r="J48" s="34" t="str">
        <f>IF(C48="","",'ORDER REQUEST'!J55)</f>
        <v/>
      </c>
      <c r="K48" s="34" t="str">
        <f>IF('ORDER REQUEST'!C55="", "",'PICK SHEET'!I48*'PICK SHEET'!J48)</f>
        <v/>
      </c>
      <c r="L48" s="114"/>
      <c r="M48" s="115"/>
    </row>
    <row r="49" spans="1:13" ht="22" x14ac:dyDescent="0.3">
      <c r="A49" s="5"/>
      <c r="B49" s="6">
        <v>35</v>
      </c>
      <c r="C49" s="8" t="str">
        <f>IF('ORDER REQUEST'!C56="","",'ORDER REQUEST'!C56)</f>
        <v/>
      </c>
      <c r="D49" s="46" t="str">
        <f>_xlfn.TEXTJOIN(" ",TRUE,'ORDER REQUEST'!D56:G56)</f>
        <v/>
      </c>
      <c r="E49" s="47"/>
      <c r="F49" s="47"/>
      <c r="G49" s="47"/>
      <c r="H49" s="48"/>
      <c r="I49" s="8" t="str">
        <f>IF(C49="","",'ORDER REQUEST'!H56)</f>
        <v/>
      </c>
      <c r="J49" s="34" t="str">
        <f>IF(C49="","",'ORDER REQUEST'!J56)</f>
        <v/>
      </c>
      <c r="K49" s="34" t="str">
        <f>IF('ORDER REQUEST'!C56="", "",'PICK SHEET'!I49*'PICK SHEET'!J49)</f>
        <v/>
      </c>
      <c r="L49" s="114"/>
      <c r="M49" s="115"/>
    </row>
    <row r="50" spans="1:13" ht="22" x14ac:dyDescent="0.3">
      <c r="A50" s="5"/>
      <c r="B50" s="6">
        <v>36</v>
      </c>
      <c r="C50" s="8" t="str">
        <f>IF('ORDER REQUEST'!C57="","",'ORDER REQUEST'!C57)</f>
        <v/>
      </c>
      <c r="D50" s="46" t="str">
        <f>_xlfn.TEXTJOIN(" ",TRUE,'ORDER REQUEST'!D57:G57)</f>
        <v/>
      </c>
      <c r="E50" s="47"/>
      <c r="F50" s="47"/>
      <c r="G50" s="47"/>
      <c r="H50" s="48"/>
      <c r="I50" s="8" t="str">
        <f>IF(C50="","",'ORDER REQUEST'!H57)</f>
        <v/>
      </c>
      <c r="J50" s="34" t="str">
        <f>IF(C50="","",'ORDER REQUEST'!J57)</f>
        <v/>
      </c>
      <c r="K50" s="34" t="str">
        <f>IF('ORDER REQUEST'!C57="", "",'PICK SHEET'!I50*'PICK SHEET'!J50)</f>
        <v/>
      </c>
      <c r="L50" s="114"/>
      <c r="M50" s="115"/>
    </row>
    <row r="51" spans="1:13" ht="22" x14ac:dyDescent="0.3">
      <c r="A51" s="5"/>
      <c r="B51" s="6">
        <v>37</v>
      </c>
      <c r="C51" s="8" t="str">
        <f>IF('ORDER REQUEST'!C58="","",'ORDER REQUEST'!C58)</f>
        <v/>
      </c>
      <c r="D51" s="46" t="str">
        <f>_xlfn.TEXTJOIN(" ",TRUE,'ORDER REQUEST'!D58:G58)</f>
        <v/>
      </c>
      <c r="E51" s="47"/>
      <c r="F51" s="47"/>
      <c r="G51" s="47"/>
      <c r="H51" s="48"/>
      <c r="I51" s="8" t="str">
        <f>IF(C51="","",'ORDER REQUEST'!H58)</f>
        <v/>
      </c>
      <c r="J51" s="34" t="str">
        <f>IF(C51="","",'ORDER REQUEST'!J58)</f>
        <v/>
      </c>
      <c r="K51" s="34" t="str">
        <f>IF('ORDER REQUEST'!C58="", "",'PICK SHEET'!I51*'PICK SHEET'!J51)</f>
        <v/>
      </c>
      <c r="L51" s="114"/>
      <c r="M51" s="115"/>
    </row>
    <row r="52" spans="1:13" ht="22" x14ac:dyDescent="0.3">
      <c r="A52" s="5"/>
      <c r="B52" s="6">
        <v>38</v>
      </c>
      <c r="C52" s="8" t="str">
        <f>IF('ORDER REQUEST'!C59="","",'ORDER REQUEST'!C59)</f>
        <v/>
      </c>
      <c r="D52" s="46" t="str">
        <f>_xlfn.TEXTJOIN(" ",TRUE,'ORDER REQUEST'!D59:G59)</f>
        <v/>
      </c>
      <c r="E52" s="47"/>
      <c r="F52" s="47"/>
      <c r="G52" s="47"/>
      <c r="H52" s="48"/>
      <c r="I52" s="8" t="str">
        <f>IF(C52="","",'ORDER REQUEST'!H59)</f>
        <v/>
      </c>
      <c r="J52" s="34" t="str">
        <f>IF(C52="","",'ORDER REQUEST'!J59)</f>
        <v/>
      </c>
      <c r="K52" s="34" t="str">
        <f>IF('ORDER REQUEST'!C59="", "",'PICK SHEET'!I52*'PICK SHEET'!J52)</f>
        <v/>
      </c>
      <c r="L52" s="114"/>
      <c r="M52" s="115"/>
    </row>
    <row r="53" spans="1:13" ht="22" x14ac:dyDescent="0.3">
      <c r="A53" s="5"/>
      <c r="B53" s="6">
        <v>39</v>
      </c>
      <c r="C53" s="8" t="str">
        <f>IF('ORDER REQUEST'!C60="","",'ORDER REQUEST'!C60)</f>
        <v/>
      </c>
      <c r="D53" s="46" t="str">
        <f>_xlfn.TEXTJOIN(" ",TRUE,'ORDER REQUEST'!D60:G60)</f>
        <v/>
      </c>
      <c r="E53" s="47"/>
      <c r="F53" s="47"/>
      <c r="G53" s="47"/>
      <c r="H53" s="48"/>
      <c r="I53" s="8" t="str">
        <f>IF(C53="","",'ORDER REQUEST'!H60)</f>
        <v/>
      </c>
      <c r="J53" s="34" t="str">
        <f>IF(C53="","",'ORDER REQUEST'!J60)</f>
        <v/>
      </c>
      <c r="K53" s="34" t="str">
        <f>IF('ORDER REQUEST'!C60="", "",'PICK SHEET'!I53*'PICK SHEET'!J53)</f>
        <v/>
      </c>
      <c r="L53" s="114"/>
      <c r="M53" s="115"/>
    </row>
    <row r="54" spans="1:13" ht="22" x14ac:dyDescent="0.3">
      <c r="A54" s="5"/>
      <c r="B54" s="6">
        <v>40</v>
      </c>
      <c r="C54" s="8" t="str">
        <f>IF('ORDER REQUEST'!C61="","",'ORDER REQUEST'!C61)</f>
        <v/>
      </c>
      <c r="D54" s="46" t="str">
        <f>_xlfn.TEXTJOIN(" ",TRUE,'ORDER REQUEST'!D61:G61)</f>
        <v/>
      </c>
      <c r="E54" s="47"/>
      <c r="F54" s="47"/>
      <c r="G54" s="47"/>
      <c r="H54" s="48"/>
      <c r="I54" s="8" t="str">
        <f>IF(C54="","",'ORDER REQUEST'!H61)</f>
        <v/>
      </c>
      <c r="J54" s="34" t="str">
        <f>IF(C54="","",'ORDER REQUEST'!J61)</f>
        <v/>
      </c>
      <c r="K54" s="34" t="str">
        <f>IF('ORDER REQUEST'!C61="", "",'PICK SHEET'!I54*'PICK SHEET'!J54)</f>
        <v/>
      </c>
      <c r="L54" s="114"/>
      <c r="M54" s="115"/>
    </row>
    <row r="55" spans="1:13" ht="17" thickBot="1" x14ac:dyDescent="0.25"/>
    <row r="56" spans="1:13" ht="22" x14ac:dyDescent="0.3">
      <c r="A56" s="1"/>
      <c r="B56" s="1"/>
      <c r="C56" s="10" t="s">
        <v>32</v>
      </c>
      <c r="D56" s="11"/>
      <c r="E56" s="11"/>
      <c r="F56" s="11"/>
      <c r="G56" s="11"/>
      <c r="H56" s="11"/>
      <c r="I56" s="12"/>
      <c r="J56" s="1"/>
      <c r="K56" s="1"/>
      <c r="L56" s="1"/>
      <c r="M56" s="1"/>
    </row>
    <row r="57" spans="1:13" ht="22" x14ac:dyDescent="0.3">
      <c r="A57" s="1"/>
      <c r="B57" s="1"/>
      <c r="C57" s="13"/>
      <c r="D57" s="1"/>
      <c r="E57" s="1"/>
      <c r="F57" s="1"/>
      <c r="G57" s="1"/>
      <c r="H57" s="1"/>
      <c r="I57" s="14"/>
      <c r="J57" s="1"/>
      <c r="K57" s="109"/>
      <c r="L57" s="109"/>
      <c r="M57" s="15"/>
    </row>
    <row r="58" spans="1:13" ht="22" x14ac:dyDescent="0.3">
      <c r="A58" s="1"/>
      <c r="B58" s="1"/>
      <c r="C58" s="13"/>
      <c r="D58" s="1"/>
      <c r="E58" s="1"/>
      <c r="F58" s="1"/>
      <c r="G58" s="1"/>
      <c r="H58" s="1"/>
      <c r="I58" s="14"/>
      <c r="J58" s="1"/>
      <c r="K58" s="1"/>
      <c r="L58" s="1"/>
      <c r="M58" s="1"/>
    </row>
    <row r="59" spans="1:13" ht="22" x14ac:dyDescent="0.3">
      <c r="A59" s="1"/>
      <c r="B59" s="1"/>
      <c r="C59" s="13"/>
      <c r="D59" s="1"/>
      <c r="E59" s="1"/>
      <c r="F59" s="1"/>
      <c r="G59" s="1"/>
      <c r="H59" s="1"/>
      <c r="I59" s="14"/>
      <c r="J59" s="1"/>
      <c r="K59" s="116"/>
      <c r="L59" s="116"/>
      <c r="M59" s="29"/>
    </row>
    <row r="60" spans="1:13" ht="23" thickBot="1" x14ac:dyDescent="0.35">
      <c r="A60" s="1"/>
      <c r="B60" s="1"/>
      <c r="C60" s="16"/>
      <c r="D60" s="17"/>
      <c r="E60" s="17"/>
      <c r="F60" s="17"/>
      <c r="G60" s="17"/>
      <c r="H60" s="17"/>
      <c r="I60" s="18"/>
      <c r="J60" s="1"/>
      <c r="K60" s="1"/>
      <c r="L60" s="1"/>
      <c r="M60" s="1"/>
    </row>
    <row r="61" spans="1:13" ht="22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22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</sheetData>
  <mergeCells count="99">
    <mergeCell ref="J6:M6"/>
    <mergeCell ref="H1:M3"/>
    <mergeCell ref="J4:M4"/>
    <mergeCell ref="J5:M5"/>
    <mergeCell ref="E4:H4"/>
    <mergeCell ref="E5:H5"/>
    <mergeCell ref="E6:H6"/>
    <mergeCell ref="D18:H18"/>
    <mergeCell ref="J7:M7"/>
    <mergeCell ref="J9:M9"/>
    <mergeCell ref="D10:G11"/>
    <mergeCell ref="J10:M10"/>
    <mergeCell ref="J11:M11"/>
    <mergeCell ref="J12:M12"/>
    <mergeCell ref="D14:H14"/>
    <mergeCell ref="D15:H15"/>
    <mergeCell ref="D16:H16"/>
    <mergeCell ref="D17:H17"/>
    <mergeCell ref="E7:H7"/>
    <mergeCell ref="E8:H8"/>
    <mergeCell ref="D30:H30"/>
    <mergeCell ref="D19:H19"/>
    <mergeCell ref="D20:H20"/>
    <mergeCell ref="D21:H21"/>
    <mergeCell ref="D22:H22"/>
    <mergeCell ref="D23:H23"/>
    <mergeCell ref="D24:H24"/>
    <mergeCell ref="D25:H25"/>
    <mergeCell ref="D26:H26"/>
    <mergeCell ref="D27:H27"/>
    <mergeCell ref="D28:H28"/>
    <mergeCell ref="D29:H29"/>
    <mergeCell ref="D37:H37"/>
    <mergeCell ref="D38:H38"/>
    <mergeCell ref="D39:H39"/>
    <mergeCell ref="D31:H31"/>
    <mergeCell ref="D32:H32"/>
    <mergeCell ref="D33:H33"/>
    <mergeCell ref="D34:H34"/>
    <mergeCell ref="D35:H35"/>
    <mergeCell ref="D36:H36"/>
    <mergeCell ref="L27:M27"/>
    <mergeCell ref="K57:L57"/>
    <mergeCell ref="K59:L59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39:M39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D40:H40"/>
    <mergeCell ref="L40:M40"/>
    <mergeCell ref="D41:H41"/>
    <mergeCell ref="L41:M41"/>
    <mergeCell ref="D42:H42"/>
    <mergeCell ref="L42:M42"/>
    <mergeCell ref="D43:H43"/>
    <mergeCell ref="L43:M43"/>
    <mergeCell ref="D44:H44"/>
    <mergeCell ref="L44:M44"/>
    <mergeCell ref="D45:H45"/>
    <mergeCell ref="L45:M45"/>
    <mergeCell ref="D46:H46"/>
    <mergeCell ref="L46:M46"/>
    <mergeCell ref="D47:H47"/>
    <mergeCell ref="L47:M47"/>
    <mergeCell ref="D48:H48"/>
    <mergeCell ref="L48:M48"/>
    <mergeCell ref="D49:H49"/>
    <mergeCell ref="L49:M49"/>
    <mergeCell ref="D50:H50"/>
    <mergeCell ref="L50:M50"/>
    <mergeCell ref="D51:H51"/>
    <mergeCell ref="L51:M51"/>
    <mergeCell ref="D52:H52"/>
    <mergeCell ref="L52:M52"/>
    <mergeCell ref="D53:H53"/>
    <mergeCell ref="L53:M53"/>
    <mergeCell ref="D54:H54"/>
    <mergeCell ref="L54:M54"/>
  </mergeCells>
  <pageMargins left="0.25" right="0.25" top="0.75" bottom="0.75" header="0.3" footer="0.3"/>
  <pageSetup scale="52" orientation="portrait" horizontalDpi="0" verticalDpi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AED94-02D3-9947-89F0-ADA07F087654}">
  <sheetPr>
    <pageSetUpPr fitToPage="1"/>
  </sheetPr>
  <dimension ref="A1:M64"/>
  <sheetViews>
    <sheetView view="pageBreakPreview" zoomScale="80" zoomScaleNormal="100" zoomScaleSheetLayoutView="80" workbookViewId="0">
      <pane ySplit="14" topLeftCell="A36" activePane="bottomLeft" state="frozen"/>
      <selection pane="bottomLeft" activeCell="J11" sqref="J11:M11"/>
    </sheetView>
  </sheetViews>
  <sheetFormatPr baseColWidth="10" defaultColWidth="11" defaultRowHeight="16" x14ac:dyDescent="0.2"/>
  <cols>
    <col min="1" max="1" width="2.83203125" customWidth="1"/>
    <col min="2" max="2" width="4.33203125" bestFit="1" customWidth="1"/>
    <col min="3" max="3" width="23.83203125" customWidth="1"/>
    <col min="4" max="7" width="12.83203125" customWidth="1"/>
    <col min="8" max="8" width="22.5" customWidth="1"/>
    <col min="9" max="13" width="12.83203125" customWidth="1"/>
  </cols>
  <sheetData>
    <row r="1" spans="1:13" ht="50" customHeight="1" x14ac:dyDescent="0.2">
      <c r="H1" s="120" t="s">
        <v>35</v>
      </c>
      <c r="I1" s="120"/>
      <c r="J1" s="120"/>
      <c r="K1" s="120"/>
      <c r="L1" s="120"/>
      <c r="M1" s="120"/>
    </row>
    <row r="2" spans="1:13" ht="50" customHeight="1" x14ac:dyDescent="0.2">
      <c r="H2" s="120"/>
      <c r="I2" s="120"/>
      <c r="J2" s="120"/>
      <c r="K2" s="120"/>
      <c r="L2" s="120"/>
      <c r="M2" s="120"/>
    </row>
    <row r="3" spans="1:13" ht="50" customHeight="1" x14ac:dyDescent="0.2">
      <c r="H3" s="120"/>
      <c r="I3" s="120"/>
      <c r="J3" s="120"/>
      <c r="K3" s="120"/>
      <c r="L3" s="120"/>
      <c r="M3" s="120"/>
    </row>
    <row r="4" spans="1:13" ht="22" x14ac:dyDescent="0.3">
      <c r="D4" s="2" t="s">
        <v>1</v>
      </c>
      <c r="E4" s="97" t="str">
        <f>_xlfn.TEXTJOIN(" ", TRUE, 'ORDER REQUEST'!E4:G4)</f>
        <v/>
      </c>
      <c r="F4" s="97"/>
      <c r="G4" s="97"/>
      <c r="H4" s="97"/>
      <c r="I4" s="2" t="s">
        <v>2</v>
      </c>
      <c r="J4" s="95" t="str">
        <f>_xlfn.TEXTJOIN(" ", TRUE, 'ORDER REQUEST'!J4:M4)</f>
        <v/>
      </c>
      <c r="K4" s="95"/>
      <c r="L4" s="95"/>
      <c r="M4" s="95"/>
    </row>
    <row r="5" spans="1:13" ht="22" x14ac:dyDescent="0.3">
      <c r="D5" s="2" t="s">
        <v>36</v>
      </c>
      <c r="E5" s="98"/>
      <c r="F5" s="98"/>
      <c r="G5" s="98"/>
      <c r="H5" s="98"/>
      <c r="J5" s="95" t="str">
        <f>_xlfn.TEXTJOIN(" ", TRUE, 'ORDER REQUEST'!J5:M5)</f>
        <v/>
      </c>
      <c r="K5" s="95"/>
      <c r="L5" s="95"/>
      <c r="M5" s="95"/>
    </row>
    <row r="6" spans="1:13" ht="22" x14ac:dyDescent="0.3">
      <c r="D6" s="2" t="s">
        <v>4</v>
      </c>
      <c r="E6" s="99" t="str">
        <f>_xlfn.TEXTJOIN(" ", TRUE, 'ORDER REQUEST'!E6:G6)</f>
        <v/>
      </c>
      <c r="F6" s="99"/>
      <c r="G6" s="99"/>
      <c r="H6" s="99"/>
      <c r="J6" s="95" t="str">
        <f>_xlfn.TEXTJOIN(" ", TRUE, 'ORDER REQUEST'!J6:M6)</f>
        <v/>
      </c>
      <c r="K6" s="95"/>
      <c r="L6" s="95"/>
      <c r="M6" s="95"/>
    </row>
    <row r="7" spans="1:13" ht="22" x14ac:dyDescent="0.3">
      <c r="D7" s="2" t="s">
        <v>5</v>
      </c>
      <c r="E7" s="98" t="str">
        <f>_xlfn.TEXTJOIN(" ", TRUE, 'ORDER REQUEST'!E7:G7)</f>
        <v/>
      </c>
      <c r="F7" s="98"/>
      <c r="G7" s="98"/>
      <c r="H7" s="98"/>
      <c r="J7" s="95" t="str">
        <f>_xlfn.TEXTJOIN(" ", TRUE, 'ORDER REQUEST'!J7:M7)</f>
        <v/>
      </c>
      <c r="K7" s="95"/>
      <c r="L7" s="95"/>
      <c r="M7" s="95"/>
    </row>
    <row r="8" spans="1:13" ht="22" x14ac:dyDescent="0.3">
      <c r="D8" s="2" t="s">
        <v>6</v>
      </c>
      <c r="E8" s="97" t="str">
        <f>_xlfn.TEXTJOIN(" ", TRUE, 'ORDER REQUEST'!E8:G8)</f>
        <v/>
      </c>
      <c r="F8" s="97"/>
      <c r="G8" s="97"/>
      <c r="H8" s="97"/>
      <c r="J8" s="1"/>
      <c r="K8" s="1"/>
      <c r="L8" s="1"/>
      <c r="M8" s="1"/>
    </row>
    <row r="9" spans="1:13" ht="23" thickBot="1" x14ac:dyDescent="0.35">
      <c r="I9" s="2" t="s">
        <v>7</v>
      </c>
      <c r="J9" s="95" t="str">
        <f>_xlfn.TEXTJOIN(" ", TRUE, 'ORDER REQUEST'!J9:M9)</f>
        <v/>
      </c>
      <c r="K9" s="95"/>
      <c r="L9" s="95"/>
      <c r="M9" s="95"/>
    </row>
    <row r="10" spans="1:13" ht="22" x14ac:dyDescent="0.3">
      <c r="D10" s="100" t="s">
        <v>25</v>
      </c>
      <c r="E10" s="101"/>
      <c r="F10" s="101"/>
      <c r="G10" s="102"/>
      <c r="J10" s="95" t="str">
        <f>_xlfn.TEXTJOIN(" ", TRUE, 'ORDER REQUEST'!J10:M10)</f>
        <v/>
      </c>
      <c r="K10" s="95"/>
      <c r="L10" s="95"/>
      <c r="M10" s="95"/>
    </row>
    <row r="11" spans="1:13" ht="22" customHeight="1" thickBot="1" x14ac:dyDescent="0.35">
      <c r="D11" s="103"/>
      <c r="E11" s="104"/>
      <c r="F11" s="104"/>
      <c r="G11" s="105"/>
      <c r="J11" s="95" t="str">
        <f>_xlfn.TEXTJOIN(" ", TRUE, 'ORDER REQUEST'!J11:M11)</f>
        <v/>
      </c>
      <c r="K11" s="95"/>
      <c r="L11" s="95"/>
      <c r="M11" s="95"/>
    </row>
    <row r="12" spans="1:13" ht="22" customHeight="1" x14ac:dyDescent="0.3">
      <c r="D12" s="3"/>
      <c r="E12" s="3"/>
      <c r="F12" s="3"/>
      <c r="G12" s="3"/>
      <c r="J12" s="95" t="str">
        <f>_xlfn.TEXTJOIN(" ", TRUE, 'ORDER REQUEST'!J12:M12)</f>
        <v/>
      </c>
      <c r="K12" s="95"/>
      <c r="L12" s="95"/>
      <c r="M12" s="95"/>
    </row>
    <row r="13" spans="1:13" ht="16" customHeight="1" x14ac:dyDescent="0.3">
      <c r="C13" s="1"/>
      <c r="D13" s="4"/>
      <c r="E13" s="4"/>
      <c r="F13" s="4"/>
    </row>
    <row r="14" spans="1:13" ht="46" x14ac:dyDescent="0.2">
      <c r="B14" s="25" t="s">
        <v>17</v>
      </c>
      <c r="C14" s="25" t="s">
        <v>18</v>
      </c>
      <c r="D14" s="110" t="s">
        <v>19</v>
      </c>
      <c r="E14" s="111"/>
      <c r="F14" s="111"/>
      <c r="G14" s="111"/>
      <c r="H14" s="112"/>
      <c r="I14" s="26" t="s">
        <v>22</v>
      </c>
      <c r="J14" s="26" t="s">
        <v>21</v>
      </c>
      <c r="K14" s="26" t="s">
        <v>20</v>
      </c>
      <c r="L14" s="26" t="s">
        <v>26</v>
      </c>
      <c r="M14" s="26" t="s">
        <v>23</v>
      </c>
    </row>
    <row r="15" spans="1:13" ht="22" x14ac:dyDescent="0.3">
      <c r="A15" s="5"/>
      <c r="B15" s="6">
        <v>1</v>
      </c>
      <c r="C15" s="6" t="str">
        <f>IF('ORDER REQUEST'!C22="","",'ORDER REQUEST'!C22)</f>
        <v/>
      </c>
      <c r="D15" s="46" t="str">
        <f>_xlfn.TEXTJOIN(" ",TRUE,'ORDER REQUEST'!D22:G22)</f>
        <v/>
      </c>
      <c r="E15" s="47"/>
      <c r="F15" s="47"/>
      <c r="G15" s="47"/>
      <c r="H15" s="48"/>
      <c r="I15" s="6" t="str">
        <f>IF('ORDER REQUEST'!C22="","",'ORDER REQUEST'!H22)</f>
        <v/>
      </c>
      <c r="J15" s="7" t="str">
        <f>IF('ORDER REQUEST'!C22="","",'ORDER REQUEST'!I22)</f>
        <v/>
      </c>
      <c r="K15" s="34" t="str">
        <f>IF('ORDER REQUEST'!C22="","",'ORDER REQUEST'!J22)</f>
        <v/>
      </c>
      <c r="L15" s="34" t="str">
        <f>QUOTE!L15</f>
        <v/>
      </c>
      <c r="M15" s="7" t="str">
        <f>IF('ORDER REQUEST'!C22="","",I15*J15)</f>
        <v/>
      </c>
    </row>
    <row r="16" spans="1:13" ht="22" x14ac:dyDescent="0.3">
      <c r="A16" s="5"/>
      <c r="B16" s="6">
        <v>2</v>
      </c>
      <c r="C16" s="6" t="str">
        <f>IF('ORDER REQUEST'!C23="","",'ORDER REQUEST'!C23)</f>
        <v/>
      </c>
      <c r="D16" s="46" t="str">
        <f>_xlfn.TEXTJOIN(" ",TRUE,'ORDER REQUEST'!D23:G23)</f>
        <v/>
      </c>
      <c r="E16" s="47"/>
      <c r="F16" s="47"/>
      <c r="G16" s="47"/>
      <c r="H16" s="48"/>
      <c r="I16" s="6" t="str">
        <f>IF('ORDER REQUEST'!C23="","",'ORDER REQUEST'!H23)</f>
        <v/>
      </c>
      <c r="J16" s="7" t="str">
        <f>IF('ORDER REQUEST'!C23="","",'ORDER REQUEST'!I23)</f>
        <v/>
      </c>
      <c r="K16" s="34" t="str">
        <f>IF('ORDER REQUEST'!C23="","",'ORDER REQUEST'!J23)</f>
        <v/>
      </c>
      <c r="L16" s="34" t="str">
        <f>QUOTE!L16</f>
        <v/>
      </c>
      <c r="M16" s="7" t="str">
        <f>IF('ORDER REQUEST'!C23="","",I16*J16)</f>
        <v/>
      </c>
    </row>
    <row r="17" spans="1:13" ht="22" x14ac:dyDescent="0.3">
      <c r="A17" s="5"/>
      <c r="B17" s="6">
        <v>3</v>
      </c>
      <c r="C17" s="6" t="str">
        <f>IF('ORDER REQUEST'!C24="","",'ORDER REQUEST'!C24)</f>
        <v/>
      </c>
      <c r="D17" s="46" t="str">
        <f>_xlfn.TEXTJOIN(" ",TRUE,'ORDER REQUEST'!D24:G24)</f>
        <v/>
      </c>
      <c r="E17" s="47"/>
      <c r="F17" s="47"/>
      <c r="G17" s="47"/>
      <c r="H17" s="48"/>
      <c r="I17" s="6" t="str">
        <f>IF('ORDER REQUEST'!C24="","",'ORDER REQUEST'!H24)</f>
        <v/>
      </c>
      <c r="J17" s="7" t="str">
        <f>IF('ORDER REQUEST'!C24="","",'ORDER REQUEST'!I24)</f>
        <v/>
      </c>
      <c r="K17" s="34" t="str">
        <f>IF('ORDER REQUEST'!C24="","",'ORDER REQUEST'!J24)</f>
        <v/>
      </c>
      <c r="L17" s="34" t="str">
        <f>QUOTE!L17</f>
        <v/>
      </c>
      <c r="M17" s="7" t="str">
        <f>IF('ORDER REQUEST'!C24="","",I17*J17)</f>
        <v/>
      </c>
    </row>
    <row r="18" spans="1:13" ht="22" x14ac:dyDescent="0.3">
      <c r="A18" s="5"/>
      <c r="B18" s="6">
        <v>4</v>
      </c>
      <c r="C18" s="6" t="str">
        <f>IF('ORDER REQUEST'!C25="","",'ORDER REQUEST'!C25)</f>
        <v/>
      </c>
      <c r="D18" s="46" t="str">
        <f>_xlfn.TEXTJOIN(" ",TRUE,'ORDER REQUEST'!D25:G25)</f>
        <v/>
      </c>
      <c r="E18" s="47"/>
      <c r="F18" s="47"/>
      <c r="G18" s="47"/>
      <c r="H18" s="48"/>
      <c r="I18" s="6" t="str">
        <f>IF('ORDER REQUEST'!C25="","",'ORDER REQUEST'!H25)</f>
        <v/>
      </c>
      <c r="J18" s="7" t="str">
        <f>IF('ORDER REQUEST'!C25="","",'ORDER REQUEST'!I25)</f>
        <v/>
      </c>
      <c r="K18" s="34" t="str">
        <f>IF('ORDER REQUEST'!C25="","",'ORDER REQUEST'!J25)</f>
        <v/>
      </c>
      <c r="L18" s="34" t="str">
        <f>QUOTE!L18</f>
        <v/>
      </c>
      <c r="M18" s="7" t="str">
        <f>IF('ORDER REQUEST'!C25="","",I18*J18)</f>
        <v/>
      </c>
    </row>
    <row r="19" spans="1:13" ht="22" x14ac:dyDescent="0.3">
      <c r="A19" s="5"/>
      <c r="B19" s="6">
        <v>5</v>
      </c>
      <c r="C19" s="6" t="str">
        <f>IF('ORDER REQUEST'!C26="","",'ORDER REQUEST'!C26)</f>
        <v/>
      </c>
      <c r="D19" s="46" t="str">
        <f>_xlfn.TEXTJOIN(" ",TRUE,'ORDER REQUEST'!D26:G26)</f>
        <v/>
      </c>
      <c r="E19" s="47"/>
      <c r="F19" s="47"/>
      <c r="G19" s="47"/>
      <c r="H19" s="48"/>
      <c r="I19" s="6" t="str">
        <f>IF('ORDER REQUEST'!C26="","",'ORDER REQUEST'!H26)</f>
        <v/>
      </c>
      <c r="J19" s="7" t="str">
        <f>IF('ORDER REQUEST'!C26="","",'ORDER REQUEST'!I26)</f>
        <v/>
      </c>
      <c r="K19" s="34" t="str">
        <f>IF('ORDER REQUEST'!C26="","",'ORDER REQUEST'!J26)</f>
        <v/>
      </c>
      <c r="L19" s="34" t="str">
        <f>QUOTE!L19</f>
        <v/>
      </c>
      <c r="M19" s="7" t="str">
        <f>IF('ORDER REQUEST'!C26="","",I19*J19)</f>
        <v/>
      </c>
    </row>
    <row r="20" spans="1:13" ht="22" x14ac:dyDescent="0.3">
      <c r="A20" s="5"/>
      <c r="B20" s="6">
        <v>6</v>
      </c>
      <c r="C20" s="6" t="str">
        <f>IF('ORDER REQUEST'!C27="","",'ORDER REQUEST'!C27)</f>
        <v/>
      </c>
      <c r="D20" s="46" t="str">
        <f>_xlfn.TEXTJOIN(" ",TRUE,'ORDER REQUEST'!D27:G27)</f>
        <v/>
      </c>
      <c r="E20" s="47"/>
      <c r="F20" s="47"/>
      <c r="G20" s="47"/>
      <c r="H20" s="48"/>
      <c r="I20" s="6" t="str">
        <f>IF('ORDER REQUEST'!C27="","",'ORDER REQUEST'!H27)</f>
        <v/>
      </c>
      <c r="J20" s="7" t="str">
        <f>IF('ORDER REQUEST'!C27="","",'ORDER REQUEST'!I27)</f>
        <v/>
      </c>
      <c r="K20" s="34" t="str">
        <f>IF('ORDER REQUEST'!C27="","",'ORDER REQUEST'!J27)</f>
        <v/>
      </c>
      <c r="L20" s="34" t="str">
        <f>QUOTE!L20</f>
        <v/>
      </c>
      <c r="M20" s="7" t="str">
        <f>IF('ORDER REQUEST'!C27="","",I20*J20)</f>
        <v/>
      </c>
    </row>
    <row r="21" spans="1:13" ht="22" x14ac:dyDescent="0.3">
      <c r="A21" s="5"/>
      <c r="B21" s="6">
        <v>7</v>
      </c>
      <c r="C21" s="6" t="str">
        <f>IF('ORDER REQUEST'!C28="","",'ORDER REQUEST'!C28)</f>
        <v/>
      </c>
      <c r="D21" s="46" t="str">
        <f>_xlfn.TEXTJOIN(" ",TRUE,'ORDER REQUEST'!D28:G28)</f>
        <v/>
      </c>
      <c r="E21" s="47"/>
      <c r="F21" s="47"/>
      <c r="G21" s="47"/>
      <c r="H21" s="48"/>
      <c r="I21" s="6" t="str">
        <f>IF('ORDER REQUEST'!C28="","",'ORDER REQUEST'!H28)</f>
        <v/>
      </c>
      <c r="J21" s="7" t="str">
        <f>IF('ORDER REQUEST'!C28="","",'ORDER REQUEST'!I28)</f>
        <v/>
      </c>
      <c r="K21" s="34" t="str">
        <f>IF('ORDER REQUEST'!C28="","",'ORDER REQUEST'!J28)</f>
        <v/>
      </c>
      <c r="L21" s="34" t="str">
        <f>QUOTE!L21</f>
        <v/>
      </c>
      <c r="M21" s="7" t="str">
        <f>IF('ORDER REQUEST'!C28="","",I21*J21)</f>
        <v/>
      </c>
    </row>
    <row r="22" spans="1:13" ht="22" x14ac:dyDescent="0.3">
      <c r="A22" s="5"/>
      <c r="B22" s="6">
        <v>8</v>
      </c>
      <c r="C22" s="6" t="str">
        <f>IF('ORDER REQUEST'!C29="","",'ORDER REQUEST'!C29)</f>
        <v/>
      </c>
      <c r="D22" s="46" t="str">
        <f>_xlfn.TEXTJOIN(" ",TRUE,'ORDER REQUEST'!D29:G29)</f>
        <v/>
      </c>
      <c r="E22" s="47"/>
      <c r="F22" s="47"/>
      <c r="G22" s="47"/>
      <c r="H22" s="48"/>
      <c r="I22" s="6" t="str">
        <f>IF('ORDER REQUEST'!C29="","",'ORDER REQUEST'!H29)</f>
        <v/>
      </c>
      <c r="J22" s="7" t="str">
        <f>IF('ORDER REQUEST'!C29="","",'ORDER REQUEST'!I29)</f>
        <v/>
      </c>
      <c r="K22" s="34" t="str">
        <f>IF('ORDER REQUEST'!C29="","",'ORDER REQUEST'!J29)</f>
        <v/>
      </c>
      <c r="L22" s="34" t="str">
        <f>QUOTE!L22</f>
        <v/>
      </c>
      <c r="M22" s="7" t="str">
        <f>IF('ORDER REQUEST'!C29="","",I22*J22)</f>
        <v/>
      </c>
    </row>
    <row r="23" spans="1:13" ht="22" x14ac:dyDescent="0.3">
      <c r="A23" s="5"/>
      <c r="B23" s="6">
        <v>9</v>
      </c>
      <c r="C23" s="6" t="str">
        <f>IF('ORDER REQUEST'!C30="","",'ORDER REQUEST'!C30)</f>
        <v/>
      </c>
      <c r="D23" s="46" t="str">
        <f>_xlfn.TEXTJOIN(" ",TRUE,'ORDER REQUEST'!D30:G30)</f>
        <v/>
      </c>
      <c r="E23" s="47"/>
      <c r="F23" s="47"/>
      <c r="G23" s="47"/>
      <c r="H23" s="48"/>
      <c r="I23" s="6" t="str">
        <f>IF('ORDER REQUEST'!C30="","",'ORDER REQUEST'!H30)</f>
        <v/>
      </c>
      <c r="J23" s="7" t="str">
        <f>IF('ORDER REQUEST'!C30="","",'ORDER REQUEST'!I30)</f>
        <v/>
      </c>
      <c r="K23" s="34" t="str">
        <f>IF('ORDER REQUEST'!C30="","",'ORDER REQUEST'!J30)</f>
        <v/>
      </c>
      <c r="L23" s="34" t="str">
        <f>QUOTE!L23</f>
        <v/>
      </c>
      <c r="M23" s="7" t="str">
        <f>IF('ORDER REQUEST'!C30="","",I23*J23)</f>
        <v/>
      </c>
    </row>
    <row r="24" spans="1:13" ht="22" x14ac:dyDescent="0.3">
      <c r="A24" s="5"/>
      <c r="B24" s="6">
        <v>10</v>
      </c>
      <c r="C24" s="6" t="str">
        <f>IF('ORDER REQUEST'!C31="","",'ORDER REQUEST'!C31)</f>
        <v/>
      </c>
      <c r="D24" s="46" t="str">
        <f>_xlfn.TEXTJOIN(" ",TRUE,'ORDER REQUEST'!D31:G31)</f>
        <v/>
      </c>
      <c r="E24" s="47"/>
      <c r="F24" s="47"/>
      <c r="G24" s="47"/>
      <c r="H24" s="48"/>
      <c r="I24" s="6" t="str">
        <f>IF('ORDER REQUEST'!C31="","",'ORDER REQUEST'!H31)</f>
        <v/>
      </c>
      <c r="J24" s="7" t="str">
        <f>IF('ORDER REQUEST'!C31="","",'ORDER REQUEST'!I31)</f>
        <v/>
      </c>
      <c r="K24" s="34" t="str">
        <f>IF('ORDER REQUEST'!C31="","",'ORDER REQUEST'!J31)</f>
        <v/>
      </c>
      <c r="L24" s="34" t="str">
        <f>QUOTE!L24</f>
        <v/>
      </c>
      <c r="M24" s="7" t="str">
        <f>IF('ORDER REQUEST'!C31="","",I24*J24)</f>
        <v/>
      </c>
    </row>
    <row r="25" spans="1:13" ht="22" x14ac:dyDescent="0.3">
      <c r="A25" s="5"/>
      <c r="B25" s="6">
        <v>11</v>
      </c>
      <c r="C25" s="6" t="str">
        <f>IF('ORDER REQUEST'!C32="","",'ORDER REQUEST'!C32)</f>
        <v/>
      </c>
      <c r="D25" s="46" t="str">
        <f>_xlfn.TEXTJOIN(" ",TRUE,'ORDER REQUEST'!D32:G32)</f>
        <v/>
      </c>
      <c r="E25" s="47"/>
      <c r="F25" s="47"/>
      <c r="G25" s="47"/>
      <c r="H25" s="48"/>
      <c r="I25" s="6" t="str">
        <f>IF('ORDER REQUEST'!C32="","",'ORDER REQUEST'!H32)</f>
        <v/>
      </c>
      <c r="J25" s="7" t="str">
        <f>IF('ORDER REQUEST'!C32="","",'ORDER REQUEST'!I32)</f>
        <v/>
      </c>
      <c r="K25" s="34" t="str">
        <f>IF('ORDER REQUEST'!C32="","",'ORDER REQUEST'!J32)</f>
        <v/>
      </c>
      <c r="L25" s="34" t="str">
        <f>QUOTE!L25</f>
        <v/>
      </c>
      <c r="M25" s="7" t="str">
        <f>IF('ORDER REQUEST'!C32="","",I25*J25)</f>
        <v/>
      </c>
    </row>
    <row r="26" spans="1:13" ht="22" x14ac:dyDescent="0.3">
      <c r="A26" s="5"/>
      <c r="B26" s="6">
        <v>12</v>
      </c>
      <c r="C26" s="6" t="str">
        <f>IF('ORDER REQUEST'!C33="","",'ORDER REQUEST'!C33)</f>
        <v/>
      </c>
      <c r="D26" s="46" t="str">
        <f>_xlfn.TEXTJOIN(" ",TRUE,'ORDER REQUEST'!D33:G33)</f>
        <v/>
      </c>
      <c r="E26" s="47"/>
      <c r="F26" s="47"/>
      <c r="G26" s="47"/>
      <c r="H26" s="48"/>
      <c r="I26" s="6" t="str">
        <f>IF('ORDER REQUEST'!C33="","",'ORDER REQUEST'!H33)</f>
        <v/>
      </c>
      <c r="J26" s="7" t="str">
        <f>IF('ORDER REQUEST'!C33="","",'ORDER REQUEST'!I33)</f>
        <v/>
      </c>
      <c r="K26" s="34" t="str">
        <f>IF('ORDER REQUEST'!C33="","",'ORDER REQUEST'!J33)</f>
        <v/>
      </c>
      <c r="L26" s="34" t="str">
        <f>QUOTE!L26</f>
        <v/>
      </c>
      <c r="M26" s="7" t="str">
        <f>IF('ORDER REQUEST'!C33="","",I26*J26)</f>
        <v/>
      </c>
    </row>
    <row r="27" spans="1:13" ht="22" x14ac:dyDescent="0.3">
      <c r="A27" s="5"/>
      <c r="B27" s="6">
        <v>13</v>
      </c>
      <c r="C27" s="6" t="str">
        <f>IF('ORDER REQUEST'!C34="","",'ORDER REQUEST'!C34)</f>
        <v/>
      </c>
      <c r="D27" s="46" t="str">
        <f>_xlfn.TEXTJOIN(" ",TRUE,'ORDER REQUEST'!D34:G34)</f>
        <v/>
      </c>
      <c r="E27" s="47"/>
      <c r="F27" s="47"/>
      <c r="G27" s="47"/>
      <c r="H27" s="48"/>
      <c r="I27" s="6" t="str">
        <f>IF('ORDER REQUEST'!C34="","",'ORDER REQUEST'!H34)</f>
        <v/>
      </c>
      <c r="J27" s="7" t="str">
        <f>IF('ORDER REQUEST'!C34="","",'ORDER REQUEST'!I34)</f>
        <v/>
      </c>
      <c r="K27" s="34" t="str">
        <f>IF('ORDER REQUEST'!C34="","",'ORDER REQUEST'!J34)</f>
        <v/>
      </c>
      <c r="L27" s="34" t="str">
        <f>QUOTE!L27</f>
        <v/>
      </c>
      <c r="M27" s="7" t="str">
        <f>IF('ORDER REQUEST'!C34="","",I27*J27)</f>
        <v/>
      </c>
    </row>
    <row r="28" spans="1:13" ht="22" x14ac:dyDescent="0.3">
      <c r="A28" s="5"/>
      <c r="B28" s="6">
        <v>14</v>
      </c>
      <c r="C28" s="6" t="str">
        <f>IF('ORDER REQUEST'!C35="","",'ORDER REQUEST'!C35)</f>
        <v/>
      </c>
      <c r="D28" s="46" t="str">
        <f>_xlfn.TEXTJOIN(" ",TRUE,'ORDER REQUEST'!D35:G35)</f>
        <v/>
      </c>
      <c r="E28" s="47"/>
      <c r="F28" s="47"/>
      <c r="G28" s="47"/>
      <c r="H28" s="48"/>
      <c r="I28" s="6" t="str">
        <f>IF('ORDER REQUEST'!C35="","",'ORDER REQUEST'!H35)</f>
        <v/>
      </c>
      <c r="J28" s="7" t="str">
        <f>IF('ORDER REQUEST'!C35="","",'ORDER REQUEST'!I35)</f>
        <v/>
      </c>
      <c r="K28" s="34" t="str">
        <f>IF('ORDER REQUEST'!C35="","",'ORDER REQUEST'!J35)</f>
        <v/>
      </c>
      <c r="L28" s="34" t="str">
        <f>QUOTE!L28</f>
        <v/>
      </c>
      <c r="M28" s="7" t="str">
        <f>IF('ORDER REQUEST'!C35="","",I28*J28)</f>
        <v/>
      </c>
    </row>
    <row r="29" spans="1:13" ht="22" x14ac:dyDescent="0.3">
      <c r="A29" s="5"/>
      <c r="B29" s="6">
        <v>15</v>
      </c>
      <c r="C29" s="6" t="str">
        <f>IF('ORDER REQUEST'!C36="","",'ORDER REQUEST'!C36)</f>
        <v/>
      </c>
      <c r="D29" s="46" t="str">
        <f>_xlfn.TEXTJOIN(" ",TRUE,'ORDER REQUEST'!D36:G36)</f>
        <v/>
      </c>
      <c r="E29" s="47"/>
      <c r="F29" s="47"/>
      <c r="G29" s="47"/>
      <c r="H29" s="48"/>
      <c r="I29" s="6" t="str">
        <f>IF('ORDER REQUEST'!C36="","",'ORDER REQUEST'!H36)</f>
        <v/>
      </c>
      <c r="J29" s="7" t="str">
        <f>IF('ORDER REQUEST'!C36="","",'ORDER REQUEST'!I36)</f>
        <v/>
      </c>
      <c r="K29" s="34" t="str">
        <f>IF('ORDER REQUEST'!C36="","",'ORDER REQUEST'!J36)</f>
        <v/>
      </c>
      <c r="L29" s="34" t="str">
        <f>QUOTE!L29</f>
        <v/>
      </c>
      <c r="M29" s="7" t="str">
        <f>IF('ORDER REQUEST'!C36="","",I29*J29)</f>
        <v/>
      </c>
    </row>
    <row r="30" spans="1:13" ht="22" x14ac:dyDescent="0.3">
      <c r="A30" s="5"/>
      <c r="B30" s="6">
        <v>16</v>
      </c>
      <c r="C30" s="6" t="str">
        <f>IF('ORDER REQUEST'!C37="","",'ORDER REQUEST'!C37)</f>
        <v/>
      </c>
      <c r="D30" s="46" t="str">
        <f>_xlfn.TEXTJOIN(" ",TRUE,'ORDER REQUEST'!D37:G37)</f>
        <v/>
      </c>
      <c r="E30" s="47"/>
      <c r="F30" s="47"/>
      <c r="G30" s="47"/>
      <c r="H30" s="48"/>
      <c r="I30" s="6" t="str">
        <f>IF('ORDER REQUEST'!C37="","",'ORDER REQUEST'!H37)</f>
        <v/>
      </c>
      <c r="J30" s="7" t="str">
        <f>IF('ORDER REQUEST'!C37="","",'ORDER REQUEST'!I37)</f>
        <v/>
      </c>
      <c r="K30" s="34" t="str">
        <f>IF('ORDER REQUEST'!C37="","",'ORDER REQUEST'!J37)</f>
        <v/>
      </c>
      <c r="L30" s="34" t="str">
        <f>QUOTE!L30</f>
        <v/>
      </c>
      <c r="M30" s="7" t="str">
        <f>IF('ORDER REQUEST'!C37="","",I30*J30)</f>
        <v/>
      </c>
    </row>
    <row r="31" spans="1:13" ht="22" x14ac:dyDescent="0.3">
      <c r="A31" s="5"/>
      <c r="B31" s="6">
        <v>17</v>
      </c>
      <c r="C31" s="6" t="str">
        <f>IF('ORDER REQUEST'!C38="","",'ORDER REQUEST'!C38)</f>
        <v/>
      </c>
      <c r="D31" s="46" t="str">
        <f>_xlfn.TEXTJOIN(" ",TRUE,'ORDER REQUEST'!D38:G38)</f>
        <v/>
      </c>
      <c r="E31" s="47"/>
      <c r="F31" s="47"/>
      <c r="G31" s="47"/>
      <c r="H31" s="48"/>
      <c r="I31" s="6" t="str">
        <f>IF('ORDER REQUEST'!C38="","",'ORDER REQUEST'!H38)</f>
        <v/>
      </c>
      <c r="J31" s="7" t="str">
        <f>IF('ORDER REQUEST'!C38="","",'ORDER REQUEST'!I38)</f>
        <v/>
      </c>
      <c r="K31" s="34" t="str">
        <f>IF('ORDER REQUEST'!C38="","",'ORDER REQUEST'!J38)</f>
        <v/>
      </c>
      <c r="L31" s="34" t="str">
        <f>QUOTE!L31</f>
        <v/>
      </c>
      <c r="M31" s="7" t="str">
        <f>IF('ORDER REQUEST'!C38="","",I31*J31)</f>
        <v/>
      </c>
    </row>
    <row r="32" spans="1:13" ht="22" x14ac:dyDescent="0.3">
      <c r="A32" s="5"/>
      <c r="B32" s="6">
        <v>18</v>
      </c>
      <c r="C32" s="6" t="str">
        <f>IF('ORDER REQUEST'!C39="","",'ORDER REQUEST'!C39)</f>
        <v/>
      </c>
      <c r="D32" s="46" t="str">
        <f>_xlfn.TEXTJOIN(" ",TRUE,'ORDER REQUEST'!D39:G39)</f>
        <v/>
      </c>
      <c r="E32" s="47"/>
      <c r="F32" s="47"/>
      <c r="G32" s="47"/>
      <c r="H32" s="48"/>
      <c r="I32" s="6" t="str">
        <f>IF('ORDER REQUEST'!C39="","",'ORDER REQUEST'!H39)</f>
        <v/>
      </c>
      <c r="J32" s="7" t="str">
        <f>IF('ORDER REQUEST'!C39="","",'ORDER REQUEST'!I39)</f>
        <v/>
      </c>
      <c r="K32" s="34" t="str">
        <f>IF('ORDER REQUEST'!C39="","",'ORDER REQUEST'!J39)</f>
        <v/>
      </c>
      <c r="L32" s="34" t="str">
        <f>QUOTE!L32</f>
        <v/>
      </c>
      <c r="M32" s="7" t="str">
        <f>IF('ORDER REQUEST'!C39="","",I32*J32)</f>
        <v/>
      </c>
    </row>
    <row r="33" spans="1:13" ht="22" x14ac:dyDescent="0.3">
      <c r="A33" s="5"/>
      <c r="B33" s="6">
        <v>19</v>
      </c>
      <c r="C33" s="6" t="str">
        <f>IF('ORDER REQUEST'!C40="","",'ORDER REQUEST'!C40)</f>
        <v/>
      </c>
      <c r="D33" s="46" t="str">
        <f>_xlfn.TEXTJOIN(" ",TRUE,'ORDER REQUEST'!D40:G40)</f>
        <v/>
      </c>
      <c r="E33" s="47"/>
      <c r="F33" s="47"/>
      <c r="G33" s="47"/>
      <c r="H33" s="48"/>
      <c r="I33" s="6" t="str">
        <f>IF('ORDER REQUEST'!C40="","",'ORDER REQUEST'!H40)</f>
        <v/>
      </c>
      <c r="J33" s="7" t="str">
        <f>IF('ORDER REQUEST'!C40="","",'ORDER REQUEST'!I40)</f>
        <v/>
      </c>
      <c r="K33" s="34" t="str">
        <f>IF('ORDER REQUEST'!C40="","",'ORDER REQUEST'!J40)</f>
        <v/>
      </c>
      <c r="L33" s="34" t="str">
        <f>QUOTE!L33</f>
        <v/>
      </c>
      <c r="M33" s="7" t="str">
        <f>IF('ORDER REQUEST'!C40="","",I33*J33)</f>
        <v/>
      </c>
    </row>
    <row r="34" spans="1:13" ht="22" x14ac:dyDescent="0.3">
      <c r="A34" s="5"/>
      <c r="B34" s="6">
        <v>20</v>
      </c>
      <c r="C34" s="6" t="str">
        <f>IF('ORDER REQUEST'!C41="","",'ORDER REQUEST'!C41)</f>
        <v/>
      </c>
      <c r="D34" s="46" t="str">
        <f>_xlfn.TEXTJOIN(" ",TRUE,'ORDER REQUEST'!D41:G41)</f>
        <v/>
      </c>
      <c r="E34" s="47"/>
      <c r="F34" s="47"/>
      <c r="G34" s="47"/>
      <c r="H34" s="48"/>
      <c r="I34" s="6" t="str">
        <f>IF('ORDER REQUEST'!C41="","",'ORDER REQUEST'!H41)</f>
        <v/>
      </c>
      <c r="J34" s="7" t="str">
        <f>IF('ORDER REQUEST'!C41="","",'ORDER REQUEST'!I41)</f>
        <v/>
      </c>
      <c r="K34" s="34" t="str">
        <f>IF('ORDER REQUEST'!C41="","",'ORDER REQUEST'!J41)</f>
        <v/>
      </c>
      <c r="L34" s="34" t="str">
        <f>QUOTE!L34</f>
        <v/>
      </c>
      <c r="M34" s="7" t="str">
        <f>IF('ORDER REQUEST'!C41="","",I34*J34)</f>
        <v/>
      </c>
    </row>
    <row r="35" spans="1:13" ht="22" x14ac:dyDescent="0.3">
      <c r="A35" s="5"/>
      <c r="B35" s="6">
        <v>21</v>
      </c>
      <c r="C35" s="6" t="str">
        <f>IF('ORDER REQUEST'!C42="","",'ORDER REQUEST'!C42)</f>
        <v/>
      </c>
      <c r="D35" s="46" t="str">
        <f>_xlfn.TEXTJOIN(" ",TRUE,'ORDER REQUEST'!D42:G42)</f>
        <v/>
      </c>
      <c r="E35" s="47"/>
      <c r="F35" s="47"/>
      <c r="G35" s="47"/>
      <c r="H35" s="48"/>
      <c r="I35" s="6" t="str">
        <f>IF('ORDER REQUEST'!C42="","",'ORDER REQUEST'!H42)</f>
        <v/>
      </c>
      <c r="J35" s="7" t="str">
        <f>IF('ORDER REQUEST'!C42="","",'ORDER REQUEST'!I42)</f>
        <v/>
      </c>
      <c r="K35" s="34" t="str">
        <f>IF('ORDER REQUEST'!C42="","",'ORDER REQUEST'!J42)</f>
        <v/>
      </c>
      <c r="L35" s="34" t="str">
        <f>QUOTE!L35</f>
        <v/>
      </c>
      <c r="M35" s="7" t="str">
        <f>IF('ORDER REQUEST'!C42="","",I35*J35)</f>
        <v/>
      </c>
    </row>
    <row r="36" spans="1:13" ht="22" x14ac:dyDescent="0.3">
      <c r="A36" s="5"/>
      <c r="B36" s="6">
        <v>22</v>
      </c>
      <c r="C36" s="6" t="str">
        <f>IF('ORDER REQUEST'!C43="","",'ORDER REQUEST'!C43)</f>
        <v/>
      </c>
      <c r="D36" s="46" t="str">
        <f>_xlfn.TEXTJOIN(" ",TRUE,'ORDER REQUEST'!D43:G43)</f>
        <v/>
      </c>
      <c r="E36" s="47"/>
      <c r="F36" s="47"/>
      <c r="G36" s="47"/>
      <c r="H36" s="48"/>
      <c r="I36" s="6" t="str">
        <f>IF('ORDER REQUEST'!C43="","",'ORDER REQUEST'!H43)</f>
        <v/>
      </c>
      <c r="J36" s="7" t="str">
        <f>IF('ORDER REQUEST'!C43="","",'ORDER REQUEST'!I43)</f>
        <v/>
      </c>
      <c r="K36" s="34" t="str">
        <f>IF('ORDER REQUEST'!C43="","",'ORDER REQUEST'!J43)</f>
        <v/>
      </c>
      <c r="L36" s="34" t="str">
        <f>QUOTE!L36</f>
        <v/>
      </c>
      <c r="M36" s="7" t="str">
        <f>IF('ORDER REQUEST'!C43="","",I36*J36)</f>
        <v/>
      </c>
    </row>
    <row r="37" spans="1:13" ht="22" x14ac:dyDescent="0.3">
      <c r="A37" s="5"/>
      <c r="B37" s="6">
        <v>23</v>
      </c>
      <c r="C37" s="6" t="str">
        <f>IF('ORDER REQUEST'!C44="","",'ORDER REQUEST'!C44)</f>
        <v/>
      </c>
      <c r="D37" s="46" t="str">
        <f>_xlfn.TEXTJOIN(" ",TRUE,'ORDER REQUEST'!D44:G44)</f>
        <v/>
      </c>
      <c r="E37" s="47"/>
      <c r="F37" s="47"/>
      <c r="G37" s="47"/>
      <c r="H37" s="48"/>
      <c r="I37" s="6" t="str">
        <f>IF('ORDER REQUEST'!C44="","",'ORDER REQUEST'!H44)</f>
        <v/>
      </c>
      <c r="J37" s="7" t="str">
        <f>IF('ORDER REQUEST'!C44="","",'ORDER REQUEST'!I44)</f>
        <v/>
      </c>
      <c r="K37" s="34" t="str">
        <f>IF('ORDER REQUEST'!C44="","",'ORDER REQUEST'!J44)</f>
        <v/>
      </c>
      <c r="L37" s="34" t="str">
        <f>QUOTE!L37</f>
        <v/>
      </c>
      <c r="M37" s="7" t="str">
        <f>IF('ORDER REQUEST'!C44="","",I37*J37)</f>
        <v/>
      </c>
    </row>
    <row r="38" spans="1:13" ht="22" x14ac:dyDescent="0.3">
      <c r="A38" s="5"/>
      <c r="B38" s="6">
        <v>24</v>
      </c>
      <c r="C38" s="6" t="str">
        <f>IF('ORDER REQUEST'!C45="","",'ORDER REQUEST'!C45)</f>
        <v/>
      </c>
      <c r="D38" s="46" t="str">
        <f>_xlfn.TEXTJOIN(" ",TRUE,'ORDER REQUEST'!D45:G45)</f>
        <v/>
      </c>
      <c r="E38" s="47"/>
      <c r="F38" s="47"/>
      <c r="G38" s="47"/>
      <c r="H38" s="48"/>
      <c r="I38" s="6" t="str">
        <f>IF('ORDER REQUEST'!C45="","",'ORDER REQUEST'!H45)</f>
        <v/>
      </c>
      <c r="J38" s="7" t="str">
        <f>IF('ORDER REQUEST'!C45="","",'ORDER REQUEST'!I45)</f>
        <v/>
      </c>
      <c r="K38" s="34" t="str">
        <f>IF('ORDER REQUEST'!C45="","",'ORDER REQUEST'!J45)</f>
        <v/>
      </c>
      <c r="L38" s="34" t="str">
        <f>QUOTE!L38</f>
        <v/>
      </c>
      <c r="M38" s="7" t="str">
        <f>IF('ORDER REQUEST'!C45="","",I38*J38)</f>
        <v/>
      </c>
    </row>
    <row r="39" spans="1:13" ht="22" x14ac:dyDescent="0.3">
      <c r="A39" s="5"/>
      <c r="B39" s="6">
        <v>25</v>
      </c>
      <c r="C39" s="6" t="str">
        <f>IF('ORDER REQUEST'!C46="","",'ORDER REQUEST'!C46)</f>
        <v/>
      </c>
      <c r="D39" s="46" t="str">
        <f>_xlfn.TEXTJOIN(" ",TRUE,'ORDER REQUEST'!D46:G46)</f>
        <v/>
      </c>
      <c r="E39" s="47"/>
      <c r="F39" s="47"/>
      <c r="G39" s="47"/>
      <c r="H39" s="48"/>
      <c r="I39" s="6" t="str">
        <f>IF('ORDER REQUEST'!C46="","",'ORDER REQUEST'!H46)</f>
        <v/>
      </c>
      <c r="J39" s="7" t="str">
        <f>IF('ORDER REQUEST'!C46="","",'ORDER REQUEST'!I46)</f>
        <v/>
      </c>
      <c r="K39" s="34" t="str">
        <f>IF('ORDER REQUEST'!C46="","",'ORDER REQUEST'!J46)</f>
        <v/>
      </c>
      <c r="L39" s="34" t="str">
        <f>QUOTE!L39</f>
        <v/>
      </c>
      <c r="M39" s="7" t="str">
        <f>IF('ORDER REQUEST'!C46="","",I39*J39)</f>
        <v/>
      </c>
    </row>
    <row r="40" spans="1:13" ht="22" x14ac:dyDescent="0.3">
      <c r="A40" s="5"/>
      <c r="B40" s="6">
        <v>26</v>
      </c>
      <c r="C40" s="6" t="str">
        <f>IF('ORDER REQUEST'!C47="","",'ORDER REQUEST'!C47)</f>
        <v/>
      </c>
      <c r="D40" s="46" t="str">
        <f>_xlfn.TEXTJOIN(" ",TRUE,'ORDER REQUEST'!D47:G47)</f>
        <v/>
      </c>
      <c r="E40" s="47"/>
      <c r="F40" s="47"/>
      <c r="G40" s="47"/>
      <c r="H40" s="48"/>
      <c r="I40" s="6" t="str">
        <f>IF('ORDER REQUEST'!C47="","",'ORDER REQUEST'!H47)</f>
        <v/>
      </c>
      <c r="J40" s="7" t="str">
        <f>IF('ORDER REQUEST'!C47="","",'ORDER REQUEST'!I47)</f>
        <v/>
      </c>
      <c r="K40" s="34" t="str">
        <f>IF('ORDER REQUEST'!C47="","",'ORDER REQUEST'!J47)</f>
        <v/>
      </c>
      <c r="L40" s="34" t="str">
        <f>QUOTE!L40</f>
        <v/>
      </c>
      <c r="M40" s="7" t="str">
        <f>IF('ORDER REQUEST'!C47="","",I40*J40)</f>
        <v/>
      </c>
    </row>
    <row r="41" spans="1:13" ht="22" x14ac:dyDescent="0.3">
      <c r="A41" s="5"/>
      <c r="B41" s="6">
        <v>27</v>
      </c>
      <c r="C41" s="6" t="str">
        <f>IF('ORDER REQUEST'!C48="","",'ORDER REQUEST'!C48)</f>
        <v/>
      </c>
      <c r="D41" s="46" t="str">
        <f>_xlfn.TEXTJOIN(" ",TRUE,'ORDER REQUEST'!D48:G48)</f>
        <v/>
      </c>
      <c r="E41" s="47"/>
      <c r="F41" s="47"/>
      <c r="G41" s="47"/>
      <c r="H41" s="48"/>
      <c r="I41" s="6" t="str">
        <f>IF('ORDER REQUEST'!C48="","",'ORDER REQUEST'!H48)</f>
        <v/>
      </c>
      <c r="J41" s="7" t="str">
        <f>IF('ORDER REQUEST'!C48="","",'ORDER REQUEST'!I48)</f>
        <v/>
      </c>
      <c r="K41" s="34" t="str">
        <f>IF('ORDER REQUEST'!C48="","",'ORDER REQUEST'!J48)</f>
        <v/>
      </c>
      <c r="L41" s="34" t="str">
        <f>QUOTE!L41</f>
        <v/>
      </c>
      <c r="M41" s="7" t="str">
        <f>IF('ORDER REQUEST'!C48="","",I41*J41)</f>
        <v/>
      </c>
    </row>
    <row r="42" spans="1:13" ht="22" x14ac:dyDescent="0.3">
      <c r="A42" s="5"/>
      <c r="B42" s="6">
        <v>28</v>
      </c>
      <c r="C42" s="6" t="str">
        <f>IF('ORDER REQUEST'!C49="","",'ORDER REQUEST'!C49)</f>
        <v/>
      </c>
      <c r="D42" s="46" t="str">
        <f>_xlfn.TEXTJOIN(" ",TRUE,'ORDER REQUEST'!D49:G49)</f>
        <v/>
      </c>
      <c r="E42" s="47"/>
      <c r="F42" s="47"/>
      <c r="G42" s="47"/>
      <c r="H42" s="48"/>
      <c r="I42" s="6" t="str">
        <f>IF('ORDER REQUEST'!C49="","",'ORDER REQUEST'!H49)</f>
        <v/>
      </c>
      <c r="J42" s="7" t="str">
        <f>IF('ORDER REQUEST'!C49="","",'ORDER REQUEST'!I49)</f>
        <v/>
      </c>
      <c r="K42" s="34" t="str">
        <f>IF('ORDER REQUEST'!C49="","",'ORDER REQUEST'!J49)</f>
        <v/>
      </c>
      <c r="L42" s="34" t="str">
        <f>QUOTE!L42</f>
        <v/>
      </c>
      <c r="M42" s="7" t="str">
        <f>IF('ORDER REQUEST'!C49="","",I42*J42)</f>
        <v/>
      </c>
    </row>
    <row r="43" spans="1:13" ht="22" x14ac:dyDescent="0.3">
      <c r="A43" s="5"/>
      <c r="B43" s="6">
        <v>29</v>
      </c>
      <c r="C43" s="6" t="str">
        <f>IF('ORDER REQUEST'!C50="","",'ORDER REQUEST'!C50)</f>
        <v/>
      </c>
      <c r="D43" s="46" t="str">
        <f>_xlfn.TEXTJOIN(" ",TRUE,'ORDER REQUEST'!D50:G50)</f>
        <v/>
      </c>
      <c r="E43" s="47"/>
      <c r="F43" s="47"/>
      <c r="G43" s="47"/>
      <c r="H43" s="48"/>
      <c r="I43" s="6" t="str">
        <f>IF('ORDER REQUEST'!C50="","",'ORDER REQUEST'!H50)</f>
        <v/>
      </c>
      <c r="J43" s="7" t="str">
        <f>IF('ORDER REQUEST'!C50="","",'ORDER REQUEST'!I50)</f>
        <v/>
      </c>
      <c r="K43" s="34" t="str">
        <f>IF('ORDER REQUEST'!C50="","",'ORDER REQUEST'!J50)</f>
        <v/>
      </c>
      <c r="L43" s="34" t="str">
        <f>QUOTE!L43</f>
        <v/>
      </c>
      <c r="M43" s="7" t="str">
        <f>IF('ORDER REQUEST'!C50="","",I43*J43)</f>
        <v/>
      </c>
    </row>
    <row r="44" spans="1:13" ht="22" x14ac:dyDescent="0.3">
      <c r="A44" s="5"/>
      <c r="B44" s="6">
        <v>30</v>
      </c>
      <c r="C44" s="6" t="str">
        <f>IF('ORDER REQUEST'!C51="","",'ORDER REQUEST'!C51)</f>
        <v/>
      </c>
      <c r="D44" s="46" t="str">
        <f>_xlfn.TEXTJOIN(" ",TRUE,'ORDER REQUEST'!D51:G51)</f>
        <v/>
      </c>
      <c r="E44" s="47"/>
      <c r="F44" s="47"/>
      <c r="G44" s="47"/>
      <c r="H44" s="48"/>
      <c r="I44" s="6" t="str">
        <f>IF('ORDER REQUEST'!C51="","",'ORDER REQUEST'!H51)</f>
        <v/>
      </c>
      <c r="J44" s="7" t="str">
        <f>IF('ORDER REQUEST'!C51="","",'ORDER REQUEST'!I51)</f>
        <v/>
      </c>
      <c r="K44" s="34" t="str">
        <f>IF('ORDER REQUEST'!C51="","",'ORDER REQUEST'!J51)</f>
        <v/>
      </c>
      <c r="L44" s="34" t="str">
        <f>QUOTE!L44</f>
        <v/>
      </c>
      <c r="M44" s="7" t="str">
        <f>IF('ORDER REQUEST'!C51="","",I44*J44)</f>
        <v/>
      </c>
    </row>
    <row r="45" spans="1:13" ht="22" x14ac:dyDescent="0.3">
      <c r="A45" s="5"/>
      <c r="B45" s="6">
        <v>31</v>
      </c>
      <c r="C45" s="6" t="str">
        <f>IF('ORDER REQUEST'!C52="","",'ORDER REQUEST'!C52)</f>
        <v/>
      </c>
      <c r="D45" s="46" t="str">
        <f>_xlfn.TEXTJOIN(" ",TRUE,'ORDER REQUEST'!D52:G52)</f>
        <v/>
      </c>
      <c r="E45" s="47"/>
      <c r="F45" s="47"/>
      <c r="G45" s="47"/>
      <c r="H45" s="48"/>
      <c r="I45" s="6" t="str">
        <f>IF('ORDER REQUEST'!C52="","",'ORDER REQUEST'!H52)</f>
        <v/>
      </c>
      <c r="J45" s="7" t="str">
        <f>IF('ORDER REQUEST'!C52="","",'ORDER REQUEST'!I52)</f>
        <v/>
      </c>
      <c r="K45" s="34" t="str">
        <f>IF('ORDER REQUEST'!C52="","",'ORDER REQUEST'!J52)</f>
        <v/>
      </c>
      <c r="L45" s="34" t="str">
        <f>QUOTE!L45</f>
        <v/>
      </c>
      <c r="M45" s="7" t="str">
        <f>IF('ORDER REQUEST'!C52="","",I45*J45)</f>
        <v/>
      </c>
    </row>
    <row r="46" spans="1:13" ht="22" x14ac:dyDescent="0.3">
      <c r="A46" s="5"/>
      <c r="B46" s="6">
        <v>32</v>
      </c>
      <c r="C46" s="6" t="str">
        <f>IF('ORDER REQUEST'!C53="","",'ORDER REQUEST'!C53)</f>
        <v/>
      </c>
      <c r="D46" s="46" t="str">
        <f>_xlfn.TEXTJOIN(" ",TRUE,'ORDER REQUEST'!D53:G53)</f>
        <v/>
      </c>
      <c r="E46" s="47"/>
      <c r="F46" s="47"/>
      <c r="G46" s="47"/>
      <c r="H46" s="48"/>
      <c r="I46" s="6" t="str">
        <f>IF('ORDER REQUEST'!C53="","",'ORDER REQUEST'!H53)</f>
        <v/>
      </c>
      <c r="J46" s="7" t="str">
        <f>IF('ORDER REQUEST'!C53="","",'ORDER REQUEST'!I53)</f>
        <v/>
      </c>
      <c r="K46" s="34" t="str">
        <f>IF('ORDER REQUEST'!C53="","",'ORDER REQUEST'!J53)</f>
        <v/>
      </c>
      <c r="L46" s="34" t="str">
        <f>QUOTE!L46</f>
        <v/>
      </c>
      <c r="M46" s="7" t="str">
        <f>IF('ORDER REQUEST'!C53="","",I46*J46)</f>
        <v/>
      </c>
    </row>
    <row r="47" spans="1:13" ht="22" x14ac:dyDescent="0.3">
      <c r="A47" s="5"/>
      <c r="B47" s="6">
        <v>33</v>
      </c>
      <c r="C47" s="6" t="str">
        <f>IF('ORDER REQUEST'!C54="","",'ORDER REQUEST'!C54)</f>
        <v/>
      </c>
      <c r="D47" s="46" t="str">
        <f>_xlfn.TEXTJOIN(" ",TRUE,'ORDER REQUEST'!D54:G54)</f>
        <v/>
      </c>
      <c r="E47" s="47"/>
      <c r="F47" s="47"/>
      <c r="G47" s="47"/>
      <c r="H47" s="48"/>
      <c r="I47" s="6" t="str">
        <f>IF('ORDER REQUEST'!C54="","",'ORDER REQUEST'!H54)</f>
        <v/>
      </c>
      <c r="J47" s="7" t="str">
        <f>IF('ORDER REQUEST'!C54="","",'ORDER REQUEST'!I54)</f>
        <v/>
      </c>
      <c r="K47" s="34" t="str">
        <f>IF('ORDER REQUEST'!C54="","",'ORDER REQUEST'!J54)</f>
        <v/>
      </c>
      <c r="L47" s="34" t="str">
        <f>QUOTE!L47</f>
        <v/>
      </c>
      <c r="M47" s="7" t="str">
        <f>IF('ORDER REQUEST'!C54="","",I47*J47)</f>
        <v/>
      </c>
    </row>
    <row r="48" spans="1:13" ht="22" x14ac:dyDescent="0.3">
      <c r="A48" s="5"/>
      <c r="B48" s="6">
        <v>34</v>
      </c>
      <c r="C48" s="6" t="str">
        <f>IF('ORDER REQUEST'!C55="","",'ORDER REQUEST'!C55)</f>
        <v/>
      </c>
      <c r="D48" s="46" t="str">
        <f>_xlfn.TEXTJOIN(" ",TRUE,'ORDER REQUEST'!D55:G55)</f>
        <v/>
      </c>
      <c r="E48" s="47"/>
      <c r="F48" s="47"/>
      <c r="G48" s="47"/>
      <c r="H48" s="48"/>
      <c r="I48" s="6" t="str">
        <f>IF('ORDER REQUEST'!C55="","",'ORDER REQUEST'!H55)</f>
        <v/>
      </c>
      <c r="J48" s="7" t="str">
        <f>IF('ORDER REQUEST'!C55="","",'ORDER REQUEST'!I55)</f>
        <v/>
      </c>
      <c r="K48" s="34" t="str">
        <f>IF('ORDER REQUEST'!C55="","",'ORDER REQUEST'!J55)</f>
        <v/>
      </c>
      <c r="L48" s="34" t="str">
        <f>QUOTE!L48</f>
        <v/>
      </c>
      <c r="M48" s="7" t="str">
        <f>IF('ORDER REQUEST'!C55="","",I48*J48)</f>
        <v/>
      </c>
    </row>
    <row r="49" spans="1:13" ht="22" x14ac:dyDescent="0.3">
      <c r="A49" s="5"/>
      <c r="B49" s="6">
        <v>35</v>
      </c>
      <c r="C49" s="6" t="str">
        <f>IF('ORDER REQUEST'!C56="","",'ORDER REQUEST'!C56)</f>
        <v/>
      </c>
      <c r="D49" s="46" t="str">
        <f>_xlfn.TEXTJOIN(" ",TRUE,'ORDER REQUEST'!D56:G56)</f>
        <v/>
      </c>
      <c r="E49" s="47"/>
      <c r="F49" s="47"/>
      <c r="G49" s="47"/>
      <c r="H49" s="48"/>
      <c r="I49" s="6" t="str">
        <f>IF('ORDER REQUEST'!C56="","",'ORDER REQUEST'!H56)</f>
        <v/>
      </c>
      <c r="J49" s="7" t="str">
        <f>IF('ORDER REQUEST'!C56="","",'ORDER REQUEST'!I56)</f>
        <v/>
      </c>
      <c r="K49" s="34" t="str">
        <f>IF('ORDER REQUEST'!C56="","",'ORDER REQUEST'!J56)</f>
        <v/>
      </c>
      <c r="L49" s="34" t="str">
        <f>QUOTE!L49</f>
        <v/>
      </c>
      <c r="M49" s="7" t="str">
        <f>IF('ORDER REQUEST'!C56="","",I49*J49)</f>
        <v/>
      </c>
    </row>
    <row r="50" spans="1:13" ht="22" x14ac:dyDescent="0.3">
      <c r="A50" s="5"/>
      <c r="B50" s="6">
        <v>36</v>
      </c>
      <c r="C50" s="6" t="str">
        <f>IF('ORDER REQUEST'!C57="","",'ORDER REQUEST'!C57)</f>
        <v/>
      </c>
      <c r="D50" s="46" t="str">
        <f>_xlfn.TEXTJOIN(" ",TRUE,'ORDER REQUEST'!D57:G57)</f>
        <v/>
      </c>
      <c r="E50" s="47"/>
      <c r="F50" s="47"/>
      <c r="G50" s="47"/>
      <c r="H50" s="48"/>
      <c r="I50" s="6" t="str">
        <f>IF('ORDER REQUEST'!C57="","",'ORDER REQUEST'!H57)</f>
        <v/>
      </c>
      <c r="J50" s="7" t="str">
        <f>IF('ORDER REQUEST'!C57="","",'ORDER REQUEST'!I57)</f>
        <v/>
      </c>
      <c r="K50" s="34" t="str">
        <f>IF('ORDER REQUEST'!C57="","",'ORDER REQUEST'!J57)</f>
        <v/>
      </c>
      <c r="L50" s="34" t="str">
        <f>QUOTE!L50</f>
        <v/>
      </c>
      <c r="M50" s="7" t="str">
        <f>IF('ORDER REQUEST'!C57="","",I50*J50)</f>
        <v/>
      </c>
    </row>
    <row r="51" spans="1:13" ht="22" x14ac:dyDescent="0.3">
      <c r="A51" s="5"/>
      <c r="B51" s="6">
        <v>37</v>
      </c>
      <c r="C51" s="6" t="str">
        <f>IF('ORDER REQUEST'!C58="","",'ORDER REQUEST'!C58)</f>
        <v/>
      </c>
      <c r="D51" s="46" t="str">
        <f>_xlfn.TEXTJOIN(" ",TRUE,'ORDER REQUEST'!D58:G58)</f>
        <v/>
      </c>
      <c r="E51" s="47"/>
      <c r="F51" s="47"/>
      <c r="G51" s="47"/>
      <c r="H51" s="48"/>
      <c r="I51" s="6" t="str">
        <f>IF('ORDER REQUEST'!C58="","",'ORDER REQUEST'!H58)</f>
        <v/>
      </c>
      <c r="J51" s="7" t="str">
        <f>IF('ORDER REQUEST'!C58="","",'ORDER REQUEST'!I58)</f>
        <v/>
      </c>
      <c r="K51" s="34" t="str">
        <f>IF('ORDER REQUEST'!C58="","",'ORDER REQUEST'!J58)</f>
        <v/>
      </c>
      <c r="L51" s="34" t="str">
        <f>QUOTE!L51</f>
        <v/>
      </c>
      <c r="M51" s="7" t="str">
        <f>IF('ORDER REQUEST'!C58="","",I51*J51)</f>
        <v/>
      </c>
    </row>
    <row r="52" spans="1:13" ht="22" x14ac:dyDescent="0.3">
      <c r="A52" s="5"/>
      <c r="B52" s="6">
        <v>38</v>
      </c>
      <c r="C52" s="6" t="str">
        <f>IF('ORDER REQUEST'!C59="","",'ORDER REQUEST'!C59)</f>
        <v/>
      </c>
      <c r="D52" s="46" t="str">
        <f>_xlfn.TEXTJOIN(" ",TRUE,'ORDER REQUEST'!D59:G59)</f>
        <v/>
      </c>
      <c r="E52" s="47"/>
      <c r="F52" s="47"/>
      <c r="G52" s="47"/>
      <c r="H52" s="48"/>
      <c r="I52" s="6" t="str">
        <f>IF('ORDER REQUEST'!C59="","",'ORDER REQUEST'!H59)</f>
        <v/>
      </c>
      <c r="J52" s="7" t="str">
        <f>IF('ORDER REQUEST'!C59="","",'ORDER REQUEST'!I59)</f>
        <v/>
      </c>
      <c r="K52" s="34" t="str">
        <f>IF('ORDER REQUEST'!C59="","",'ORDER REQUEST'!J59)</f>
        <v/>
      </c>
      <c r="L52" s="34" t="str">
        <f>QUOTE!L52</f>
        <v/>
      </c>
      <c r="M52" s="7" t="str">
        <f>IF('ORDER REQUEST'!C59="","",I52*J52)</f>
        <v/>
      </c>
    </row>
    <row r="53" spans="1:13" ht="22" x14ac:dyDescent="0.3">
      <c r="A53" s="5"/>
      <c r="B53" s="6">
        <v>39</v>
      </c>
      <c r="C53" s="6" t="str">
        <f>IF('ORDER REQUEST'!C60="","",'ORDER REQUEST'!C60)</f>
        <v/>
      </c>
      <c r="D53" s="46" t="str">
        <f>_xlfn.TEXTJOIN(" ",TRUE,'ORDER REQUEST'!D60:G60)</f>
        <v/>
      </c>
      <c r="E53" s="47"/>
      <c r="F53" s="47"/>
      <c r="G53" s="47"/>
      <c r="H53" s="48"/>
      <c r="I53" s="6" t="str">
        <f>IF('ORDER REQUEST'!C60="","",'ORDER REQUEST'!H60)</f>
        <v/>
      </c>
      <c r="J53" s="7" t="str">
        <f>IF('ORDER REQUEST'!C60="","",'ORDER REQUEST'!I60)</f>
        <v/>
      </c>
      <c r="K53" s="34" t="str">
        <f>IF('ORDER REQUEST'!C60="","",'ORDER REQUEST'!J60)</f>
        <v/>
      </c>
      <c r="L53" s="34" t="str">
        <f>QUOTE!L53</f>
        <v/>
      </c>
      <c r="M53" s="7" t="str">
        <f>IF('ORDER REQUEST'!C60="","",I53*J53)</f>
        <v/>
      </c>
    </row>
    <row r="54" spans="1:13" ht="22" x14ac:dyDescent="0.3">
      <c r="A54" s="5"/>
      <c r="B54" s="6">
        <v>40</v>
      </c>
      <c r="C54" s="6" t="str">
        <f>IF('ORDER REQUEST'!C61="","",'ORDER REQUEST'!C61)</f>
        <v/>
      </c>
      <c r="D54" s="46" t="str">
        <f>_xlfn.TEXTJOIN(" ",TRUE,'ORDER REQUEST'!D61:G61)</f>
        <v/>
      </c>
      <c r="E54" s="47"/>
      <c r="F54" s="47"/>
      <c r="G54" s="47"/>
      <c r="H54" s="48"/>
      <c r="I54" s="6" t="str">
        <f>IF('ORDER REQUEST'!C61="","",'ORDER REQUEST'!H61)</f>
        <v/>
      </c>
      <c r="J54" s="7" t="str">
        <f>IF('ORDER REQUEST'!C61="","",'ORDER REQUEST'!I61)</f>
        <v/>
      </c>
      <c r="K54" s="34" t="str">
        <f>IF('ORDER REQUEST'!C61="","",'ORDER REQUEST'!J61)</f>
        <v/>
      </c>
      <c r="L54" s="34" t="str">
        <f>QUOTE!L54</f>
        <v/>
      </c>
      <c r="M54" s="7" t="str">
        <f>IF('ORDER REQUEST'!C61="","",I54*J54)</f>
        <v/>
      </c>
    </row>
    <row r="55" spans="1:13" ht="17" thickBot="1" x14ac:dyDescent="0.25"/>
    <row r="56" spans="1:13" ht="23" thickBot="1" x14ac:dyDescent="0.35">
      <c r="C56" s="35">
        <f>QUOTE!C56</f>
        <v>0</v>
      </c>
      <c r="D56" s="107" t="s">
        <v>27</v>
      </c>
      <c r="E56" s="107"/>
      <c r="F56" s="28" t="str">
        <f>QUOTE!F56</f>
        <v>XXX</v>
      </c>
      <c r="G56" s="9" t="s">
        <v>29</v>
      </c>
      <c r="K56" s="113" t="s">
        <v>30</v>
      </c>
      <c r="L56" s="113"/>
      <c r="M56" s="27" t="s">
        <v>31</v>
      </c>
    </row>
    <row r="57" spans="1:13" ht="23" thickBot="1" x14ac:dyDescent="0.35">
      <c r="K57" s="121">
        <f>C56</f>
        <v>0</v>
      </c>
      <c r="L57" s="122"/>
      <c r="M57" s="24">
        <f>QUOTE!M57</f>
        <v>0</v>
      </c>
    </row>
    <row r="58" spans="1:13" ht="22" x14ac:dyDescent="0.3">
      <c r="A58" s="1"/>
      <c r="B58" s="1"/>
      <c r="C58" s="10" t="s">
        <v>32</v>
      </c>
      <c r="D58" s="11"/>
      <c r="E58" s="11"/>
      <c r="F58" s="11"/>
      <c r="G58" s="11"/>
      <c r="H58" s="11"/>
      <c r="I58" s="12"/>
      <c r="J58" s="1"/>
      <c r="K58" s="1"/>
      <c r="L58" s="1"/>
      <c r="M58" s="1"/>
    </row>
    <row r="59" spans="1:13" ht="22" x14ac:dyDescent="0.3">
      <c r="A59" s="1"/>
      <c r="B59" s="1"/>
      <c r="C59" s="13"/>
      <c r="D59" s="1"/>
      <c r="E59" s="1"/>
      <c r="F59" s="1"/>
      <c r="G59" s="1"/>
      <c r="H59" s="1"/>
      <c r="I59" s="14"/>
      <c r="J59" s="1"/>
      <c r="K59" s="109" t="s">
        <v>33</v>
      </c>
      <c r="L59" s="109"/>
      <c r="M59" s="15">
        <f>QUOTE!M59</f>
        <v>0</v>
      </c>
    </row>
    <row r="60" spans="1:13" ht="22" x14ac:dyDescent="0.3">
      <c r="A60" s="1"/>
      <c r="B60" s="1"/>
      <c r="C60" s="13"/>
      <c r="D60" s="1"/>
      <c r="E60" s="1"/>
      <c r="F60" s="1"/>
      <c r="G60" s="1"/>
      <c r="H60" s="1"/>
      <c r="I60" s="14"/>
      <c r="J60" s="1"/>
      <c r="K60" s="1"/>
      <c r="L60" s="1"/>
      <c r="M60" s="1"/>
    </row>
    <row r="61" spans="1:13" ht="22" x14ac:dyDescent="0.3">
      <c r="A61" s="1"/>
      <c r="B61" s="1"/>
      <c r="C61" s="13"/>
      <c r="D61" s="1"/>
      <c r="E61" s="1"/>
      <c r="F61" s="1"/>
      <c r="G61" s="1"/>
      <c r="H61" s="1"/>
      <c r="I61" s="14"/>
      <c r="J61" s="1"/>
      <c r="K61" s="108" t="s">
        <v>34</v>
      </c>
      <c r="L61" s="108"/>
      <c r="M61" s="19">
        <f>QUOTE!M61</f>
        <v>0</v>
      </c>
    </row>
    <row r="62" spans="1:13" ht="23" thickBot="1" x14ac:dyDescent="0.35">
      <c r="A62" s="1"/>
      <c r="B62" s="1"/>
      <c r="C62" s="16"/>
      <c r="D62" s="17"/>
      <c r="E62" s="17"/>
      <c r="F62" s="17"/>
      <c r="G62" s="17"/>
      <c r="H62" s="17"/>
      <c r="I62" s="18"/>
      <c r="J62" s="1"/>
      <c r="K62" s="1"/>
      <c r="L62" s="1"/>
      <c r="M62" s="1"/>
    </row>
    <row r="63" spans="1:13" ht="22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22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</sheetData>
  <mergeCells count="61">
    <mergeCell ref="K59:L59"/>
    <mergeCell ref="K61:L61"/>
    <mergeCell ref="D37:H37"/>
    <mergeCell ref="D38:H38"/>
    <mergeCell ref="D39:H39"/>
    <mergeCell ref="D56:E56"/>
    <mergeCell ref="K56:L56"/>
    <mergeCell ref="K57:L57"/>
    <mergeCell ref="D40:H40"/>
    <mergeCell ref="D41:H41"/>
    <mergeCell ref="D42:H42"/>
    <mergeCell ref="D43:H43"/>
    <mergeCell ref="D44:H44"/>
    <mergeCell ref="D45:H45"/>
    <mergeCell ref="D46:H46"/>
    <mergeCell ref="D47:H47"/>
    <mergeCell ref="D36:H36"/>
    <mergeCell ref="D25:H25"/>
    <mergeCell ref="D26:H26"/>
    <mergeCell ref="D27:H27"/>
    <mergeCell ref="D28:H28"/>
    <mergeCell ref="D29:H29"/>
    <mergeCell ref="D30:H30"/>
    <mergeCell ref="D31:H31"/>
    <mergeCell ref="D32:H32"/>
    <mergeCell ref="D33:H33"/>
    <mergeCell ref="D34:H34"/>
    <mergeCell ref="D35:H35"/>
    <mergeCell ref="D24:H24"/>
    <mergeCell ref="J12:M12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J7:M7"/>
    <mergeCell ref="J9:M9"/>
    <mergeCell ref="D10:G11"/>
    <mergeCell ref="J10:M10"/>
    <mergeCell ref="J11:M11"/>
    <mergeCell ref="E7:H7"/>
    <mergeCell ref="E8:H8"/>
    <mergeCell ref="J6:M6"/>
    <mergeCell ref="H1:M3"/>
    <mergeCell ref="J4:M4"/>
    <mergeCell ref="J5:M5"/>
    <mergeCell ref="E4:H4"/>
    <mergeCell ref="E5:H5"/>
    <mergeCell ref="E6:H6"/>
    <mergeCell ref="D53:H53"/>
    <mergeCell ref="D54:H54"/>
    <mergeCell ref="D48:H48"/>
    <mergeCell ref="D49:H49"/>
    <mergeCell ref="D50:H50"/>
    <mergeCell ref="D51:H51"/>
    <mergeCell ref="D52:H52"/>
  </mergeCells>
  <pageMargins left="0.25" right="0.25" top="0.75" bottom="0.75" header="0.3" footer="0.3"/>
  <pageSetup scale="51"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E868F-6CD0-864D-9475-3D9BC1F8353B}">
  <dimension ref="A1:D1584"/>
  <sheetViews>
    <sheetView zoomScaleNormal="100" workbookViewId="0">
      <pane ySplit="1" topLeftCell="A2" activePane="bottomLeft" state="frozen"/>
      <selection pane="bottomLeft" activeCell="G1581" sqref="G1581"/>
    </sheetView>
  </sheetViews>
  <sheetFormatPr baseColWidth="10" defaultColWidth="9.1640625" defaultRowHeight="12.75" customHeight="1" x14ac:dyDescent="0.2"/>
  <cols>
    <col min="1" max="1" width="14.33203125" style="37" customWidth="1"/>
    <col min="2" max="2" width="17.83203125" style="38" customWidth="1"/>
    <col min="3" max="3" width="16" style="39" customWidth="1"/>
    <col min="4" max="4" width="44" style="39" customWidth="1"/>
    <col min="5" max="16384" width="9.1640625" style="30"/>
  </cols>
  <sheetData>
    <row r="1" spans="1:4" ht="34" x14ac:dyDescent="0.2">
      <c r="A1" s="31" t="s">
        <v>37</v>
      </c>
      <c r="B1" s="36" t="s">
        <v>38</v>
      </c>
      <c r="C1" s="33" t="s">
        <v>18</v>
      </c>
      <c r="D1" s="32" t="s">
        <v>39</v>
      </c>
    </row>
    <row r="2" spans="1:4" ht="14" x14ac:dyDescent="0.2">
      <c r="A2" s="40">
        <v>3</v>
      </c>
      <c r="B2" s="41">
        <v>10.99</v>
      </c>
      <c r="C2" s="40">
        <v>3378</v>
      </c>
      <c r="D2" s="40" t="s">
        <v>2153</v>
      </c>
    </row>
    <row r="3" spans="1:4" ht="14" x14ac:dyDescent="0.2">
      <c r="A3" s="40">
        <v>0</v>
      </c>
      <c r="B3" s="41">
        <v>18.989999999999998</v>
      </c>
      <c r="C3" s="42">
        <v>3711</v>
      </c>
      <c r="D3" s="40">
        <v>0</v>
      </c>
    </row>
    <row r="4" spans="1:4" ht="14" x14ac:dyDescent="0.2">
      <c r="A4" s="40">
        <v>0</v>
      </c>
      <c r="B4" s="41">
        <v>19.93</v>
      </c>
      <c r="C4" s="40">
        <v>4106</v>
      </c>
      <c r="D4" s="40">
        <v>0</v>
      </c>
    </row>
    <row r="5" spans="1:4" ht="14" x14ac:dyDescent="0.2">
      <c r="A5" s="40">
        <v>0</v>
      </c>
      <c r="B5" s="41">
        <v>16.03</v>
      </c>
      <c r="C5" s="40">
        <v>4126</v>
      </c>
      <c r="D5" s="40">
        <v>0</v>
      </c>
    </row>
    <row r="6" spans="1:4" ht="14" x14ac:dyDescent="0.2">
      <c r="A6" s="40">
        <v>0</v>
      </c>
      <c r="B6" s="41">
        <v>7.68</v>
      </c>
      <c r="C6" s="40">
        <v>4128</v>
      </c>
      <c r="D6" s="40">
        <v>0</v>
      </c>
    </row>
    <row r="7" spans="1:4" ht="14" x14ac:dyDescent="0.2">
      <c r="A7" s="40">
        <v>0</v>
      </c>
      <c r="B7" s="41">
        <v>17.899999999999999</v>
      </c>
      <c r="C7" s="40">
        <v>4129</v>
      </c>
      <c r="D7" s="40">
        <v>0</v>
      </c>
    </row>
    <row r="8" spans="1:4" ht="14" x14ac:dyDescent="0.2">
      <c r="A8" s="40">
        <v>0</v>
      </c>
      <c r="B8" s="41">
        <v>13.13</v>
      </c>
      <c r="C8" s="40">
        <v>4131</v>
      </c>
      <c r="D8" s="40">
        <v>0</v>
      </c>
    </row>
    <row r="9" spans="1:4" ht="14" x14ac:dyDescent="0.2">
      <c r="A9" s="40">
        <v>0</v>
      </c>
      <c r="B9" s="41">
        <v>19.100000000000001</v>
      </c>
      <c r="C9" s="40">
        <v>4132</v>
      </c>
      <c r="D9" s="40">
        <v>0</v>
      </c>
    </row>
    <row r="10" spans="1:4" ht="14" x14ac:dyDescent="0.2">
      <c r="A10" s="40">
        <v>0</v>
      </c>
      <c r="B10" s="41">
        <v>80.349999999999994</v>
      </c>
      <c r="C10" s="40">
        <v>4136</v>
      </c>
      <c r="D10" s="40">
        <v>0</v>
      </c>
    </row>
    <row r="11" spans="1:4" ht="14" x14ac:dyDescent="0.2">
      <c r="A11" s="40">
        <v>0</v>
      </c>
      <c r="B11" s="41">
        <v>11.6</v>
      </c>
      <c r="C11" s="40">
        <v>4142</v>
      </c>
      <c r="D11" s="40">
        <v>0</v>
      </c>
    </row>
    <row r="12" spans="1:4" ht="14" x14ac:dyDescent="0.2">
      <c r="A12" s="40">
        <v>0</v>
      </c>
      <c r="B12" s="40" t="s">
        <v>2441</v>
      </c>
      <c r="C12" s="40">
        <v>4174</v>
      </c>
      <c r="D12" s="40">
        <v>0</v>
      </c>
    </row>
    <row r="13" spans="1:4" ht="14" x14ac:dyDescent="0.2">
      <c r="A13" s="40">
        <v>0</v>
      </c>
      <c r="B13" s="41">
        <v>1.99</v>
      </c>
      <c r="C13" s="40">
        <v>4345</v>
      </c>
      <c r="D13" s="40">
        <v>0</v>
      </c>
    </row>
    <row r="14" spans="1:4" ht="14" x14ac:dyDescent="0.2">
      <c r="A14" s="40">
        <v>0</v>
      </c>
      <c r="B14" s="41">
        <v>10.76</v>
      </c>
      <c r="C14" s="40">
        <v>4377</v>
      </c>
      <c r="D14" s="40">
        <v>0</v>
      </c>
    </row>
    <row r="15" spans="1:4" ht="14" x14ac:dyDescent="0.2">
      <c r="A15" s="40">
        <v>0</v>
      </c>
      <c r="B15" s="41">
        <v>9.23</v>
      </c>
      <c r="C15" s="40">
        <v>4530</v>
      </c>
      <c r="D15" s="40">
        <v>0</v>
      </c>
    </row>
    <row r="16" spans="1:4" ht="14" x14ac:dyDescent="0.2">
      <c r="A16" s="40">
        <v>0</v>
      </c>
      <c r="B16" s="41">
        <v>6.08</v>
      </c>
      <c r="C16" s="40">
        <v>4531</v>
      </c>
      <c r="D16" s="40">
        <v>0</v>
      </c>
    </row>
    <row r="17" spans="1:4" ht="14" x14ac:dyDescent="0.2">
      <c r="A17" s="40">
        <v>0</v>
      </c>
      <c r="B17" s="41">
        <v>24.55</v>
      </c>
      <c r="C17" s="40">
        <v>4576</v>
      </c>
      <c r="D17" s="40">
        <v>0</v>
      </c>
    </row>
    <row r="18" spans="1:4" ht="14" x14ac:dyDescent="0.2">
      <c r="A18" s="40">
        <v>0</v>
      </c>
      <c r="B18" s="41">
        <v>24.55</v>
      </c>
      <c r="C18" s="40">
        <v>4606</v>
      </c>
      <c r="D18" s="40">
        <v>0</v>
      </c>
    </row>
    <row r="19" spans="1:4" ht="14" x14ac:dyDescent="0.2">
      <c r="A19" s="40">
        <v>0</v>
      </c>
      <c r="B19" s="41">
        <v>24.55</v>
      </c>
      <c r="C19" s="40">
        <v>4607</v>
      </c>
      <c r="D19" s="40">
        <v>0</v>
      </c>
    </row>
    <row r="20" spans="1:4" ht="14" x14ac:dyDescent="0.2">
      <c r="A20" s="40">
        <v>0</v>
      </c>
      <c r="B20" s="41">
        <v>24.55</v>
      </c>
      <c r="C20" s="40">
        <v>4686</v>
      </c>
      <c r="D20" s="40">
        <v>0</v>
      </c>
    </row>
    <row r="21" spans="1:4" ht="14" x14ac:dyDescent="0.2">
      <c r="A21" s="40">
        <v>0</v>
      </c>
      <c r="B21" s="41">
        <v>24.55</v>
      </c>
      <c r="C21" s="40">
        <v>4693</v>
      </c>
      <c r="D21" s="40">
        <v>0</v>
      </c>
    </row>
    <row r="22" spans="1:4" ht="12.75" customHeight="1" x14ac:dyDescent="0.2">
      <c r="A22" s="40">
        <v>0</v>
      </c>
      <c r="B22" s="41">
        <v>24.55</v>
      </c>
      <c r="C22" s="40">
        <v>4695</v>
      </c>
      <c r="D22" s="40">
        <v>0</v>
      </c>
    </row>
    <row r="23" spans="1:4" ht="12.75" customHeight="1" x14ac:dyDescent="0.2">
      <c r="A23" s="40">
        <v>0</v>
      </c>
      <c r="B23" s="41">
        <v>24.55</v>
      </c>
      <c r="C23" s="40">
        <v>4696</v>
      </c>
      <c r="D23" s="40">
        <v>0</v>
      </c>
    </row>
    <row r="24" spans="1:4" ht="12.75" customHeight="1" x14ac:dyDescent="0.2">
      <c r="A24" s="40">
        <v>11.86</v>
      </c>
      <c r="B24" s="41">
        <v>49.07</v>
      </c>
      <c r="C24" s="40">
        <v>230288</v>
      </c>
      <c r="D24" s="40" t="s">
        <v>1055</v>
      </c>
    </row>
    <row r="25" spans="1:4" ht="12.75" customHeight="1" x14ac:dyDescent="0.2">
      <c r="A25" s="40">
        <v>0</v>
      </c>
      <c r="B25" s="40" t="s">
        <v>2441</v>
      </c>
      <c r="C25" s="40">
        <v>232413</v>
      </c>
      <c r="D25" s="40" t="s">
        <v>1056</v>
      </c>
    </row>
    <row r="26" spans="1:4" ht="12.75" customHeight="1" x14ac:dyDescent="0.2">
      <c r="A26" s="40">
        <v>5.81</v>
      </c>
      <c r="B26" s="41">
        <v>38.270000000000003</v>
      </c>
      <c r="C26" s="40">
        <v>236001</v>
      </c>
      <c r="D26" s="40" t="s">
        <v>1057</v>
      </c>
    </row>
    <row r="27" spans="1:4" ht="14" x14ac:dyDescent="0.2">
      <c r="A27" s="40">
        <v>0.2</v>
      </c>
      <c r="B27" s="41">
        <v>3.9</v>
      </c>
      <c r="C27" s="40" t="s">
        <v>1040</v>
      </c>
      <c r="D27" s="40" t="s">
        <v>1058</v>
      </c>
    </row>
    <row r="28" spans="1:4" ht="12.75" customHeight="1" x14ac:dyDescent="0.2">
      <c r="A28" s="40">
        <v>7.44</v>
      </c>
      <c r="B28" s="41">
        <v>89.79</v>
      </c>
      <c r="C28" s="40">
        <v>523630</v>
      </c>
      <c r="D28" s="40" t="s">
        <v>2430</v>
      </c>
    </row>
    <row r="29" spans="1:4" ht="12.75" customHeight="1" x14ac:dyDescent="0.2">
      <c r="A29" s="40">
        <v>0</v>
      </c>
      <c r="B29" s="40" t="s">
        <v>2441</v>
      </c>
      <c r="C29" s="40">
        <v>523714</v>
      </c>
      <c r="D29" s="40" t="s">
        <v>1059</v>
      </c>
    </row>
    <row r="30" spans="1:4" ht="12.75" customHeight="1" x14ac:dyDescent="0.2">
      <c r="A30" s="40">
        <v>0</v>
      </c>
      <c r="B30" s="40" t="s">
        <v>2441</v>
      </c>
      <c r="C30" s="40">
        <v>528816</v>
      </c>
      <c r="D30" s="40" t="s">
        <v>1060</v>
      </c>
    </row>
    <row r="31" spans="1:4" ht="12.75" customHeight="1" x14ac:dyDescent="0.2">
      <c r="A31" s="40">
        <v>0</v>
      </c>
      <c r="B31" s="41">
        <v>7.87</v>
      </c>
      <c r="C31" s="40" t="s">
        <v>1041</v>
      </c>
      <c r="D31" s="40" t="s">
        <v>1061</v>
      </c>
    </row>
    <row r="32" spans="1:4" ht="12.75" customHeight="1" x14ac:dyDescent="0.2">
      <c r="A32" s="40">
        <v>0</v>
      </c>
      <c r="B32" s="41">
        <v>4.2699999999999996</v>
      </c>
      <c r="C32" s="40">
        <v>530080</v>
      </c>
      <c r="D32" s="40">
        <v>0</v>
      </c>
    </row>
    <row r="33" spans="1:4" ht="12.75" customHeight="1" x14ac:dyDescent="0.2">
      <c r="A33" s="40">
        <v>0</v>
      </c>
      <c r="B33" s="40" t="s">
        <v>2441</v>
      </c>
      <c r="C33" s="40" t="s">
        <v>871</v>
      </c>
      <c r="D33" s="40">
        <v>0</v>
      </c>
    </row>
    <row r="34" spans="1:4" ht="12.75" customHeight="1" x14ac:dyDescent="0.2">
      <c r="A34" s="40">
        <v>0.2</v>
      </c>
      <c r="B34" s="41">
        <v>5.99</v>
      </c>
      <c r="C34" s="43" t="s">
        <v>872</v>
      </c>
      <c r="D34" s="40" t="s">
        <v>1062</v>
      </c>
    </row>
    <row r="35" spans="1:4" ht="12.75" customHeight="1" x14ac:dyDescent="0.2">
      <c r="A35" s="40">
        <v>0.2</v>
      </c>
      <c r="B35" s="41">
        <v>5.99</v>
      </c>
      <c r="C35" s="43" t="s">
        <v>873</v>
      </c>
      <c r="D35" s="40" t="s">
        <v>1063</v>
      </c>
    </row>
    <row r="36" spans="1:4" ht="12.75" customHeight="1" x14ac:dyDescent="0.2">
      <c r="A36" s="40">
        <v>0</v>
      </c>
      <c r="B36" s="41">
        <v>1.99</v>
      </c>
      <c r="C36" s="40" t="s">
        <v>874</v>
      </c>
      <c r="D36" s="40">
        <v>0</v>
      </c>
    </row>
    <row r="37" spans="1:4" ht="12.75" customHeight="1" x14ac:dyDescent="0.2">
      <c r="A37" s="40">
        <v>0.2</v>
      </c>
      <c r="B37" s="41">
        <v>5.99</v>
      </c>
      <c r="C37" s="43" t="s">
        <v>875</v>
      </c>
      <c r="D37" s="40" t="s">
        <v>1064</v>
      </c>
    </row>
    <row r="38" spans="1:4" ht="12.75" customHeight="1" x14ac:dyDescent="0.2">
      <c r="A38" s="40">
        <v>0.2</v>
      </c>
      <c r="B38" s="41">
        <v>5.99</v>
      </c>
      <c r="C38" s="43" t="s">
        <v>876</v>
      </c>
      <c r="D38" s="40" t="s">
        <v>1065</v>
      </c>
    </row>
    <row r="39" spans="1:4" ht="12.75" customHeight="1" x14ac:dyDescent="0.2">
      <c r="A39" s="40">
        <v>0</v>
      </c>
      <c r="B39" s="40" t="s">
        <v>2441</v>
      </c>
      <c r="C39" s="40" t="s">
        <v>368</v>
      </c>
      <c r="D39" s="40" t="s">
        <v>1066</v>
      </c>
    </row>
    <row r="40" spans="1:4" ht="12.75" customHeight="1" x14ac:dyDescent="0.2">
      <c r="A40" s="40">
        <v>5</v>
      </c>
      <c r="B40" s="41">
        <v>23.87</v>
      </c>
      <c r="C40" s="40" t="s">
        <v>877</v>
      </c>
      <c r="D40" s="40" t="s">
        <v>1067</v>
      </c>
    </row>
    <row r="41" spans="1:4" ht="12.75" customHeight="1" x14ac:dyDescent="0.2">
      <c r="A41" s="40">
        <v>5</v>
      </c>
      <c r="B41" s="41">
        <v>23.87</v>
      </c>
      <c r="C41" s="40" t="s">
        <v>878</v>
      </c>
      <c r="D41" s="40" t="s">
        <v>1068</v>
      </c>
    </row>
    <row r="42" spans="1:4" ht="12.75" customHeight="1" x14ac:dyDescent="0.2">
      <c r="A42" s="40">
        <v>0.2</v>
      </c>
      <c r="B42" s="41">
        <v>1.49</v>
      </c>
      <c r="C42" s="40" t="s">
        <v>879</v>
      </c>
      <c r="D42" s="40" t="s">
        <v>1069</v>
      </c>
    </row>
    <row r="43" spans="1:4" ht="12.75" customHeight="1" x14ac:dyDescent="0.2">
      <c r="A43" s="40">
        <v>0.2</v>
      </c>
      <c r="B43" s="41">
        <v>1.49</v>
      </c>
      <c r="C43" s="40" t="s">
        <v>880</v>
      </c>
      <c r="D43" s="40" t="s">
        <v>1070</v>
      </c>
    </row>
    <row r="44" spans="1:4" ht="12.75" customHeight="1" x14ac:dyDescent="0.2">
      <c r="A44" s="40">
        <v>0.8</v>
      </c>
      <c r="B44" s="41">
        <v>0.99</v>
      </c>
      <c r="C44" s="43" t="s">
        <v>881</v>
      </c>
      <c r="D44" s="40" t="s">
        <v>1071</v>
      </c>
    </row>
    <row r="45" spans="1:4" ht="12.75" customHeight="1" x14ac:dyDescent="0.2">
      <c r="A45" s="40">
        <v>0.08</v>
      </c>
      <c r="B45" s="41">
        <v>0.99</v>
      </c>
      <c r="C45" s="43" t="s">
        <v>882</v>
      </c>
      <c r="D45" s="40" t="s">
        <v>1072</v>
      </c>
    </row>
    <row r="46" spans="1:4" ht="12.75" customHeight="1" x14ac:dyDescent="0.2">
      <c r="A46" s="40">
        <v>0.8</v>
      </c>
      <c r="B46" s="41">
        <v>0.99</v>
      </c>
      <c r="C46" s="43" t="s">
        <v>883</v>
      </c>
      <c r="D46" s="40" t="s">
        <v>1073</v>
      </c>
    </row>
    <row r="47" spans="1:4" ht="12.75" customHeight="1" x14ac:dyDescent="0.2">
      <c r="A47" s="40">
        <v>1.6</v>
      </c>
      <c r="B47" s="41">
        <v>2.4900000000000002</v>
      </c>
      <c r="C47" s="40" t="s">
        <v>884</v>
      </c>
      <c r="D47" s="40" t="s">
        <v>2433</v>
      </c>
    </row>
    <row r="48" spans="1:4" ht="12.75" customHeight="1" x14ac:dyDescent="0.2">
      <c r="A48" s="40">
        <v>1.6</v>
      </c>
      <c r="B48" s="41">
        <v>2.4900000000000002</v>
      </c>
      <c r="C48" s="40" t="s">
        <v>885</v>
      </c>
      <c r="D48" s="40" t="s">
        <v>2434</v>
      </c>
    </row>
    <row r="49" spans="1:4" ht="12.75" customHeight="1" x14ac:dyDescent="0.2">
      <c r="A49" s="40">
        <v>0</v>
      </c>
      <c r="B49" s="40" t="s">
        <v>2441</v>
      </c>
      <c r="C49" s="40" t="s">
        <v>412</v>
      </c>
      <c r="D49" s="40">
        <v>0</v>
      </c>
    </row>
    <row r="50" spans="1:4" ht="12.75" customHeight="1" x14ac:dyDescent="0.2">
      <c r="A50" s="40">
        <v>0</v>
      </c>
      <c r="B50" s="40" t="s">
        <v>2441</v>
      </c>
      <c r="C50" s="40" t="s">
        <v>413</v>
      </c>
      <c r="D50" s="40">
        <v>0</v>
      </c>
    </row>
    <row r="51" spans="1:4" ht="12.75" customHeight="1" x14ac:dyDescent="0.2">
      <c r="A51" s="40">
        <v>0</v>
      </c>
      <c r="B51" s="40" t="s">
        <v>2441</v>
      </c>
      <c r="C51" s="40" t="s">
        <v>414</v>
      </c>
      <c r="D51" s="40">
        <v>0</v>
      </c>
    </row>
    <row r="52" spans="1:4" ht="12.75" customHeight="1" x14ac:dyDescent="0.2">
      <c r="A52" s="40">
        <v>0</v>
      </c>
      <c r="B52" s="40" t="s">
        <v>2441</v>
      </c>
      <c r="C52" s="40" t="s">
        <v>415</v>
      </c>
      <c r="D52" s="40">
        <v>0</v>
      </c>
    </row>
    <row r="53" spans="1:4" ht="12.75" customHeight="1" x14ac:dyDescent="0.2">
      <c r="A53" s="40">
        <v>0</v>
      </c>
      <c r="B53" s="40" t="s">
        <v>2441</v>
      </c>
      <c r="C53" s="40" t="s">
        <v>416</v>
      </c>
      <c r="D53" s="40">
        <v>0</v>
      </c>
    </row>
    <row r="54" spans="1:4" ht="12.75" customHeight="1" x14ac:dyDescent="0.2">
      <c r="A54" s="40">
        <v>0</v>
      </c>
      <c r="B54" s="40" t="s">
        <v>2441</v>
      </c>
      <c r="C54" s="40" t="s">
        <v>417</v>
      </c>
      <c r="D54" s="40">
        <v>0</v>
      </c>
    </row>
    <row r="55" spans="1:4" ht="12.75" customHeight="1" x14ac:dyDescent="0.2">
      <c r="A55" s="40">
        <v>0</v>
      </c>
      <c r="B55" s="40" t="s">
        <v>2441</v>
      </c>
      <c r="C55" s="40" t="s">
        <v>418</v>
      </c>
      <c r="D55" s="40">
        <v>0</v>
      </c>
    </row>
    <row r="56" spans="1:4" ht="12.75" customHeight="1" x14ac:dyDescent="0.2">
      <c r="A56" s="40">
        <v>0</v>
      </c>
      <c r="B56" s="40" t="s">
        <v>2441</v>
      </c>
      <c r="C56" s="40" t="s">
        <v>419</v>
      </c>
      <c r="D56" s="40">
        <v>0</v>
      </c>
    </row>
    <row r="57" spans="1:4" ht="12.75" customHeight="1" x14ac:dyDescent="0.2">
      <c r="A57" s="40">
        <v>0.5</v>
      </c>
      <c r="B57" s="41">
        <v>1.99</v>
      </c>
      <c r="C57" s="40" t="s">
        <v>889</v>
      </c>
      <c r="D57" s="40" t="s">
        <v>2435</v>
      </c>
    </row>
    <row r="58" spans="1:4" ht="12.75" customHeight="1" x14ac:dyDescent="0.2">
      <c r="A58" s="40">
        <v>0</v>
      </c>
      <c r="B58" s="41">
        <v>19.95</v>
      </c>
      <c r="C58" s="40" t="s">
        <v>431</v>
      </c>
      <c r="D58" s="40">
        <v>0</v>
      </c>
    </row>
    <row r="59" spans="1:4" ht="12.75" customHeight="1" x14ac:dyDescent="0.2">
      <c r="A59" s="40">
        <v>0</v>
      </c>
      <c r="B59" s="40" t="s">
        <v>2441</v>
      </c>
      <c r="C59" s="40" t="s">
        <v>500</v>
      </c>
      <c r="D59" s="40">
        <v>0</v>
      </c>
    </row>
    <row r="60" spans="1:4" ht="12.75" customHeight="1" x14ac:dyDescent="0.2">
      <c r="A60" s="40">
        <v>0</v>
      </c>
      <c r="B60" s="40" t="s">
        <v>2441</v>
      </c>
      <c r="C60" s="40" t="s">
        <v>501</v>
      </c>
      <c r="D60" s="40">
        <v>0</v>
      </c>
    </row>
    <row r="61" spans="1:4" ht="12.75" customHeight="1" x14ac:dyDescent="0.2">
      <c r="A61" s="40">
        <v>0</v>
      </c>
      <c r="B61" s="40" t="s">
        <v>2441</v>
      </c>
      <c r="C61" s="40" t="s">
        <v>502</v>
      </c>
      <c r="D61" s="40">
        <v>0</v>
      </c>
    </row>
    <row r="62" spans="1:4" ht="12.75" customHeight="1" x14ac:dyDescent="0.2">
      <c r="A62" s="40">
        <v>0</v>
      </c>
      <c r="B62" s="40" t="s">
        <v>2441</v>
      </c>
      <c r="C62" s="40" t="s">
        <v>503</v>
      </c>
      <c r="D62" s="40">
        <v>0</v>
      </c>
    </row>
    <row r="63" spans="1:4" ht="12.75" customHeight="1" x14ac:dyDescent="0.2">
      <c r="A63" s="40">
        <v>0</v>
      </c>
      <c r="B63" s="40" t="s">
        <v>2441</v>
      </c>
      <c r="C63" s="40" t="s">
        <v>504</v>
      </c>
      <c r="D63" s="40">
        <v>0</v>
      </c>
    </row>
    <row r="64" spans="1:4" ht="12.75" customHeight="1" x14ac:dyDescent="0.2">
      <c r="A64" s="40">
        <v>0</v>
      </c>
      <c r="B64" s="40" t="s">
        <v>2441</v>
      </c>
      <c r="C64" s="40" t="s">
        <v>505</v>
      </c>
      <c r="D64" s="40">
        <v>0</v>
      </c>
    </row>
    <row r="65" spans="1:4" ht="12.75" customHeight="1" x14ac:dyDescent="0.2">
      <c r="A65" s="40">
        <v>0</v>
      </c>
      <c r="B65" s="40" t="s">
        <v>2441</v>
      </c>
      <c r="C65" s="40" t="s">
        <v>506</v>
      </c>
      <c r="D65" s="40">
        <v>0</v>
      </c>
    </row>
    <row r="66" spans="1:4" ht="12.75" customHeight="1" x14ac:dyDescent="0.2">
      <c r="A66" s="40">
        <v>0</v>
      </c>
      <c r="B66" s="40" t="s">
        <v>2441</v>
      </c>
      <c r="C66" s="40" t="s">
        <v>507</v>
      </c>
      <c r="D66" s="40">
        <v>0</v>
      </c>
    </row>
    <row r="67" spans="1:4" ht="12.75" customHeight="1" x14ac:dyDescent="0.2">
      <c r="A67" s="40">
        <v>0</v>
      </c>
      <c r="B67" s="41">
        <v>16.95</v>
      </c>
      <c r="C67" s="40" t="s">
        <v>443</v>
      </c>
      <c r="D67" s="40">
        <v>0</v>
      </c>
    </row>
    <row r="68" spans="1:4" ht="12.75" customHeight="1" x14ac:dyDescent="0.2">
      <c r="A68" s="40">
        <v>0</v>
      </c>
      <c r="B68" s="40" t="s">
        <v>2441</v>
      </c>
      <c r="C68" s="40" t="s">
        <v>444</v>
      </c>
      <c r="D68" s="40">
        <v>0</v>
      </c>
    </row>
    <row r="69" spans="1:4" ht="12.75" customHeight="1" x14ac:dyDescent="0.2">
      <c r="A69" s="40">
        <v>0</v>
      </c>
      <c r="B69" s="40" t="s">
        <v>2441</v>
      </c>
      <c r="C69" s="40" t="s">
        <v>445</v>
      </c>
      <c r="D69" s="40">
        <v>0</v>
      </c>
    </row>
    <row r="70" spans="1:4" ht="12.75" customHeight="1" x14ac:dyDescent="0.2">
      <c r="A70" s="40">
        <v>0</v>
      </c>
      <c r="B70" s="40" t="s">
        <v>2441</v>
      </c>
      <c r="C70" s="40" t="s">
        <v>446</v>
      </c>
      <c r="D70" s="40">
        <v>0</v>
      </c>
    </row>
    <row r="71" spans="1:4" ht="12.75" customHeight="1" x14ac:dyDescent="0.2">
      <c r="A71" s="40">
        <v>0</v>
      </c>
      <c r="B71" s="40" t="s">
        <v>2441</v>
      </c>
      <c r="C71" s="40" t="s">
        <v>447</v>
      </c>
      <c r="D71" s="40">
        <v>0</v>
      </c>
    </row>
    <row r="72" spans="1:4" ht="12.75" customHeight="1" x14ac:dyDescent="0.2">
      <c r="A72" s="40">
        <v>0</v>
      </c>
      <c r="B72" s="40" t="s">
        <v>2441</v>
      </c>
      <c r="C72" s="40" t="s">
        <v>448</v>
      </c>
      <c r="D72" s="40">
        <v>0</v>
      </c>
    </row>
    <row r="73" spans="1:4" ht="12.75" customHeight="1" x14ac:dyDescent="0.2">
      <c r="A73" s="40">
        <v>0</v>
      </c>
      <c r="B73" s="40" t="s">
        <v>2441</v>
      </c>
      <c r="C73" s="40" t="s">
        <v>449</v>
      </c>
      <c r="D73" s="40">
        <v>0</v>
      </c>
    </row>
    <row r="74" spans="1:4" ht="12.75" customHeight="1" x14ac:dyDescent="0.2">
      <c r="A74" s="40">
        <v>0</v>
      </c>
      <c r="B74" s="40" t="s">
        <v>2441</v>
      </c>
      <c r="C74" s="40" t="s">
        <v>450</v>
      </c>
      <c r="D74" s="40">
        <v>0</v>
      </c>
    </row>
    <row r="75" spans="1:4" ht="12.75" customHeight="1" x14ac:dyDescent="0.2">
      <c r="A75" s="40">
        <v>0</v>
      </c>
      <c r="B75" s="40" t="s">
        <v>2441</v>
      </c>
      <c r="C75" s="40" t="s">
        <v>451</v>
      </c>
      <c r="D75" s="40">
        <v>0</v>
      </c>
    </row>
    <row r="76" spans="1:4" ht="12.75" customHeight="1" x14ac:dyDescent="0.2">
      <c r="A76" s="40">
        <v>0</v>
      </c>
      <c r="B76" s="40" t="s">
        <v>2441</v>
      </c>
      <c r="C76" s="40" t="s">
        <v>452</v>
      </c>
      <c r="D76" s="40">
        <v>0</v>
      </c>
    </row>
    <row r="77" spans="1:4" ht="12.75" customHeight="1" x14ac:dyDescent="0.2">
      <c r="A77" s="40">
        <v>0</v>
      </c>
      <c r="B77" s="40" t="s">
        <v>2441</v>
      </c>
      <c r="C77" s="40" t="s">
        <v>453</v>
      </c>
      <c r="D77" s="40">
        <v>0</v>
      </c>
    </row>
    <row r="78" spans="1:4" ht="12.75" customHeight="1" x14ac:dyDescent="0.2">
      <c r="A78" s="40">
        <v>0</v>
      </c>
      <c r="B78" s="40" t="s">
        <v>2441</v>
      </c>
      <c r="C78" s="40" t="s">
        <v>454</v>
      </c>
      <c r="D78" s="40">
        <v>0</v>
      </c>
    </row>
    <row r="79" spans="1:4" ht="12.75" customHeight="1" x14ac:dyDescent="0.2">
      <c r="A79" s="40">
        <v>0</v>
      </c>
      <c r="B79" s="40" t="s">
        <v>2441</v>
      </c>
      <c r="C79" s="40" t="s">
        <v>455</v>
      </c>
      <c r="D79" s="40">
        <v>0</v>
      </c>
    </row>
    <row r="80" spans="1:4" ht="12.75" customHeight="1" x14ac:dyDescent="0.2">
      <c r="A80" s="40">
        <v>0</v>
      </c>
      <c r="B80" s="41">
        <v>3.88</v>
      </c>
      <c r="C80" s="40" t="s">
        <v>468</v>
      </c>
      <c r="D80" s="40">
        <v>0</v>
      </c>
    </row>
    <row r="81" spans="1:4" ht="12.75" customHeight="1" x14ac:dyDescent="0.2">
      <c r="A81" s="40">
        <v>0</v>
      </c>
      <c r="B81" s="41">
        <v>0.56000000000000005</v>
      </c>
      <c r="C81" s="40" t="s">
        <v>863</v>
      </c>
      <c r="D81" s="40" t="s">
        <v>1074</v>
      </c>
    </row>
    <row r="82" spans="1:4" ht="12.75" customHeight="1" x14ac:dyDescent="0.2">
      <c r="A82" s="40">
        <v>0</v>
      </c>
      <c r="B82" s="41">
        <v>3.99</v>
      </c>
      <c r="C82" s="40" t="s">
        <v>647</v>
      </c>
      <c r="D82" s="40">
        <v>0</v>
      </c>
    </row>
    <row r="83" spans="1:4" ht="12.75" customHeight="1" x14ac:dyDescent="0.2">
      <c r="A83" s="40">
        <v>0</v>
      </c>
      <c r="B83" s="41">
        <v>4.99</v>
      </c>
      <c r="C83" s="40" t="s">
        <v>482</v>
      </c>
      <c r="D83" s="40">
        <v>0</v>
      </c>
    </row>
    <row r="84" spans="1:4" ht="12.75" customHeight="1" x14ac:dyDescent="0.2">
      <c r="A84" s="40">
        <v>0</v>
      </c>
      <c r="B84" s="40" t="s">
        <v>2441</v>
      </c>
      <c r="C84" s="40" t="s">
        <v>891</v>
      </c>
      <c r="D84" s="40">
        <v>0</v>
      </c>
    </row>
    <row r="85" spans="1:4" ht="12.75" customHeight="1" x14ac:dyDescent="0.2">
      <c r="A85" s="40">
        <v>0</v>
      </c>
      <c r="B85" s="41">
        <v>102.75</v>
      </c>
      <c r="C85" s="40" t="s">
        <v>892</v>
      </c>
      <c r="D85" s="40">
        <v>0</v>
      </c>
    </row>
    <row r="86" spans="1:4" ht="12.75" customHeight="1" x14ac:dyDescent="0.2">
      <c r="A86" s="40">
        <v>0</v>
      </c>
      <c r="B86" s="40" t="s">
        <v>2441</v>
      </c>
      <c r="C86" s="40" t="s">
        <v>893</v>
      </c>
      <c r="D86" s="40">
        <v>0</v>
      </c>
    </row>
    <row r="87" spans="1:4" ht="12.75" customHeight="1" x14ac:dyDescent="0.2">
      <c r="A87" s="40">
        <v>0</v>
      </c>
      <c r="B87" s="40" t="s">
        <v>2441</v>
      </c>
      <c r="C87" s="40" t="s">
        <v>894</v>
      </c>
      <c r="D87" s="40">
        <v>0</v>
      </c>
    </row>
    <row r="88" spans="1:4" ht="12.75" customHeight="1" x14ac:dyDescent="0.2">
      <c r="A88" s="40">
        <v>0</v>
      </c>
      <c r="B88" s="40" t="s">
        <v>2441</v>
      </c>
      <c r="C88" s="40" t="s">
        <v>895</v>
      </c>
      <c r="D88" s="40">
        <v>0</v>
      </c>
    </row>
    <row r="89" spans="1:4" ht="12.75" customHeight="1" x14ac:dyDescent="0.2">
      <c r="A89" s="40">
        <v>0</v>
      </c>
      <c r="B89" s="41">
        <v>102.37</v>
      </c>
      <c r="C89" s="40" t="s">
        <v>896</v>
      </c>
      <c r="D89" s="40">
        <v>0</v>
      </c>
    </row>
    <row r="90" spans="1:4" ht="12.75" customHeight="1" x14ac:dyDescent="0.2">
      <c r="A90" s="40">
        <v>0</v>
      </c>
      <c r="B90" s="40" t="s">
        <v>2441</v>
      </c>
      <c r="C90" s="40" t="s">
        <v>897</v>
      </c>
      <c r="D90" s="40">
        <v>0</v>
      </c>
    </row>
    <row r="91" spans="1:4" ht="12.75" customHeight="1" x14ac:dyDescent="0.2">
      <c r="A91" s="40">
        <v>0</v>
      </c>
      <c r="B91" s="41">
        <v>102.3</v>
      </c>
      <c r="C91" s="40" t="s">
        <v>898</v>
      </c>
      <c r="D91" s="40">
        <v>0</v>
      </c>
    </row>
    <row r="92" spans="1:4" ht="12.75" customHeight="1" x14ac:dyDescent="0.2">
      <c r="A92" s="40">
        <v>0.2</v>
      </c>
      <c r="B92" s="41">
        <v>1.33</v>
      </c>
      <c r="C92" s="40" t="s">
        <v>102</v>
      </c>
      <c r="D92" s="40" t="s">
        <v>1075</v>
      </c>
    </row>
    <row r="93" spans="1:4" ht="12.75" customHeight="1" x14ac:dyDescent="0.2">
      <c r="A93" s="40">
        <v>1.2</v>
      </c>
      <c r="B93" s="41">
        <v>6.35</v>
      </c>
      <c r="C93" s="40" t="s">
        <v>127</v>
      </c>
      <c r="D93" s="40" t="s">
        <v>1076</v>
      </c>
    </row>
    <row r="94" spans="1:4" ht="12.75" customHeight="1" x14ac:dyDescent="0.2">
      <c r="A94" s="40">
        <v>0.2</v>
      </c>
      <c r="B94" s="41">
        <v>0.49</v>
      </c>
      <c r="C94" s="40" t="s">
        <v>274</v>
      </c>
      <c r="D94" s="40" t="s">
        <v>1077</v>
      </c>
    </row>
    <row r="95" spans="1:4" ht="12.75" customHeight="1" x14ac:dyDescent="0.2">
      <c r="A95" s="40">
        <v>0.2</v>
      </c>
      <c r="B95" s="41">
        <v>0.72</v>
      </c>
      <c r="C95" s="40" t="s">
        <v>98</v>
      </c>
      <c r="D95" s="40" t="s">
        <v>2436</v>
      </c>
    </row>
    <row r="96" spans="1:4" ht="12.75" customHeight="1" x14ac:dyDescent="0.2">
      <c r="A96" s="40">
        <v>0.3</v>
      </c>
      <c r="B96" s="41">
        <v>0.98</v>
      </c>
      <c r="C96" s="40" t="s">
        <v>100</v>
      </c>
      <c r="D96" s="40" t="s">
        <v>2437</v>
      </c>
    </row>
    <row r="97" spans="1:4" ht="12.75" customHeight="1" x14ac:dyDescent="0.2">
      <c r="A97" s="40">
        <v>0.2</v>
      </c>
      <c r="B97" s="41">
        <v>0.6</v>
      </c>
      <c r="C97" s="42" t="s">
        <v>97</v>
      </c>
      <c r="D97" s="40" t="s">
        <v>2438</v>
      </c>
    </row>
    <row r="98" spans="1:4" ht="12.75" customHeight="1" x14ac:dyDescent="0.2">
      <c r="A98" s="40">
        <v>0.1</v>
      </c>
      <c r="B98" s="41">
        <v>0.38</v>
      </c>
      <c r="C98" s="42">
        <v>15083</v>
      </c>
      <c r="D98" s="40" t="s">
        <v>1078</v>
      </c>
    </row>
    <row r="99" spans="1:4" ht="12.75" customHeight="1" x14ac:dyDescent="0.2">
      <c r="A99" s="40">
        <v>0.5</v>
      </c>
      <c r="B99" s="41">
        <v>1.28</v>
      </c>
      <c r="C99" s="42">
        <v>15371</v>
      </c>
      <c r="D99" s="40" t="s">
        <v>1079</v>
      </c>
    </row>
    <row r="100" spans="1:4" ht="12.75" customHeight="1" x14ac:dyDescent="0.2">
      <c r="A100" s="40">
        <v>0.1</v>
      </c>
      <c r="B100" s="41">
        <v>0.59</v>
      </c>
      <c r="C100" s="42">
        <v>97784</v>
      </c>
      <c r="D100" s="40" t="s">
        <v>1080</v>
      </c>
    </row>
    <row r="101" spans="1:4" ht="12.75" customHeight="1" x14ac:dyDescent="0.2">
      <c r="A101" s="40">
        <v>0</v>
      </c>
      <c r="B101" s="41">
        <v>0.28999999999999998</v>
      </c>
      <c r="C101" s="40" t="s">
        <v>257</v>
      </c>
      <c r="D101" s="40" t="s">
        <v>1081</v>
      </c>
    </row>
    <row r="102" spans="1:4" ht="12.75" customHeight="1" x14ac:dyDescent="0.2">
      <c r="A102" s="40">
        <v>0.5</v>
      </c>
      <c r="B102" s="41">
        <v>0.52</v>
      </c>
      <c r="C102" s="40" t="s">
        <v>103</v>
      </c>
      <c r="D102" s="40" t="s">
        <v>1082</v>
      </c>
    </row>
    <row r="103" spans="1:4" ht="12.75" customHeight="1" x14ac:dyDescent="0.2">
      <c r="A103" s="40">
        <v>0.1</v>
      </c>
      <c r="B103" s="41">
        <v>0.82</v>
      </c>
      <c r="C103" s="40" t="s">
        <v>84</v>
      </c>
      <c r="D103" s="40" t="s">
        <v>1083</v>
      </c>
    </row>
    <row r="104" spans="1:4" ht="12.75" customHeight="1" x14ac:dyDescent="0.2">
      <c r="A104" s="40">
        <v>0.1</v>
      </c>
      <c r="B104" s="41">
        <v>0.99</v>
      </c>
      <c r="C104" s="40" t="s">
        <v>270</v>
      </c>
      <c r="D104" s="40" t="s">
        <v>1084</v>
      </c>
    </row>
    <row r="105" spans="1:4" ht="12.75" customHeight="1" x14ac:dyDescent="0.2">
      <c r="A105" s="40">
        <v>5.81</v>
      </c>
      <c r="B105" s="41">
        <v>40.11</v>
      </c>
      <c r="C105" s="40">
        <v>236002</v>
      </c>
      <c r="D105" s="40" t="s">
        <v>1085</v>
      </c>
    </row>
    <row r="106" spans="1:4" ht="12.75" customHeight="1" x14ac:dyDescent="0.2">
      <c r="A106" s="40">
        <v>0</v>
      </c>
      <c r="B106" s="41">
        <v>2.21</v>
      </c>
      <c r="C106" s="40" t="s">
        <v>191</v>
      </c>
      <c r="D106" s="40" t="s">
        <v>1086</v>
      </c>
    </row>
    <row r="107" spans="1:4" ht="12.75" customHeight="1" x14ac:dyDescent="0.2">
      <c r="A107" s="40">
        <v>0</v>
      </c>
      <c r="B107" s="41">
        <v>2.21</v>
      </c>
      <c r="C107" s="40" t="s">
        <v>191</v>
      </c>
      <c r="D107" s="40" t="s">
        <v>1086</v>
      </c>
    </row>
    <row r="108" spans="1:4" ht="12.75" customHeight="1" x14ac:dyDescent="0.2">
      <c r="A108" s="40">
        <v>0</v>
      </c>
      <c r="B108" s="41">
        <v>0.79</v>
      </c>
      <c r="C108" s="40" t="s">
        <v>301</v>
      </c>
      <c r="D108" s="40" t="s">
        <v>1087</v>
      </c>
    </row>
    <row r="109" spans="1:4" ht="12.75" customHeight="1" x14ac:dyDescent="0.2">
      <c r="A109" s="40">
        <v>0</v>
      </c>
      <c r="B109" s="41">
        <v>0.12</v>
      </c>
      <c r="C109" s="40" t="s">
        <v>804</v>
      </c>
      <c r="D109" s="40" t="s">
        <v>1088</v>
      </c>
    </row>
    <row r="110" spans="1:4" ht="12.75" customHeight="1" x14ac:dyDescent="0.2">
      <c r="A110" s="40">
        <v>0.1</v>
      </c>
      <c r="B110" s="41">
        <v>0.59</v>
      </c>
      <c r="C110" s="40" t="s">
        <v>264</v>
      </c>
      <c r="D110" s="40" t="s">
        <v>1089</v>
      </c>
    </row>
    <row r="111" spans="1:4" ht="12.75" customHeight="1" x14ac:dyDescent="0.2">
      <c r="A111" s="40">
        <v>1.6</v>
      </c>
      <c r="B111" s="41">
        <v>3.03</v>
      </c>
      <c r="C111" s="40" t="s">
        <v>1042</v>
      </c>
      <c r="D111" s="40" t="s">
        <v>1090</v>
      </c>
    </row>
    <row r="112" spans="1:4" ht="12.75" customHeight="1" x14ac:dyDescent="0.2">
      <c r="A112" s="40">
        <v>0.3</v>
      </c>
      <c r="B112" s="41">
        <v>0.28999999999999998</v>
      </c>
      <c r="C112" s="40" t="s">
        <v>273</v>
      </c>
      <c r="D112" s="40" t="s">
        <v>1091</v>
      </c>
    </row>
    <row r="113" spans="1:4" ht="12.75" customHeight="1" x14ac:dyDescent="0.2">
      <c r="A113" s="40">
        <v>0.3</v>
      </c>
      <c r="B113" s="41">
        <v>10.31</v>
      </c>
      <c r="C113" s="40">
        <v>30001</v>
      </c>
      <c r="D113" s="40" t="s">
        <v>1092</v>
      </c>
    </row>
    <row r="114" spans="1:4" ht="12.75" customHeight="1" x14ac:dyDescent="0.2">
      <c r="A114" s="40">
        <v>2</v>
      </c>
      <c r="B114" s="41">
        <v>4.78</v>
      </c>
      <c r="C114" s="40" t="s">
        <v>989</v>
      </c>
      <c r="D114" s="40" t="s">
        <v>1093</v>
      </c>
    </row>
    <row r="115" spans="1:4" ht="12.75" customHeight="1" x14ac:dyDescent="0.2">
      <c r="A115" s="40">
        <v>0.3</v>
      </c>
      <c r="B115" s="41">
        <v>10.31</v>
      </c>
      <c r="C115" s="40">
        <v>37001</v>
      </c>
      <c r="D115" s="40" t="s">
        <v>1094</v>
      </c>
    </row>
    <row r="116" spans="1:4" ht="12.75" customHeight="1" x14ac:dyDescent="0.2">
      <c r="A116" s="40">
        <v>0.4</v>
      </c>
      <c r="B116" s="41">
        <v>0.49</v>
      </c>
      <c r="C116" s="40" t="s">
        <v>262</v>
      </c>
      <c r="D116" s="40" t="s">
        <v>1095</v>
      </c>
    </row>
    <row r="117" spans="1:4" ht="12.75" customHeight="1" x14ac:dyDescent="0.2">
      <c r="A117" s="40">
        <v>0.2</v>
      </c>
      <c r="B117" s="41">
        <v>3.15</v>
      </c>
      <c r="C117" s="40">
        <v>800</v>
      </c>
      <c r="D117" s="40" t="s">
        <v>1096</v>
      </c>
    </row>
    <row r="118" spans="1:4" ht="12.75" customHeight="1" x14ac:dyDescent="0.2">
      <c r="A118" s="40">
        <v>1</v>
      </c>
      <c r="B118" s="41">
        <v>4.07</v>
      </c>
      <c r="C118" s="40" t="s">
        <v>1043</v>
      </c>
      <c r="D118" s="40" t="s">
        <v>1097</v>
      </c>
    </row>
    <row r="119" spans="1:4" ht="12.75" customHeight="1" x14ac:dyDescent="0.2">
      <c r="A119" s="40">
        <v>0</v>
      </c>
      <c r="B119" s="41">
        <v>0.69</v>
      </c>
      <c r="C119" s="40" t="s">
        <v>303</v>
      </c>
      <c r="D119" s="40" t="s">
        <v>1098</v>
      </c>
    </row>
    <row r="120" spans="1:4" ht="12.75" customHeight="1" x14ac:dyDescent="0.2">
      <c r="A120" s="40">
        <v>0.5</v>
      </c>
      <c r="B120" s="41">
        <v>3.99</v>
      </c>
      <c r="C120" s="40" t="s">
        <v>276</v>
      </c>
      <c r="D120" s="40" t="s">
        <v>1099</v>
      </c>
    </row>
    <row r="121" spans="1:4" ht="12.75" customHeight="1" x14ac:dyDescent="0.2">
      <c r="A121" s="40">
        <v>0.05</v>
      </c>
      <c r="B121" s="41">
        <v>0.69</v>
      </c>
      <c r="C121" s="40" t="s">
        <v>402</v>
      </c>
      <c r="D121" s="40" t="s">
        <v>1100</v>
      </c>
    </row>
    <row r="122" spans="1:4" ht="12.75" customHeight="1" x14ac:dyDescent="0.2">
      <c r="A122" s="40">
        <v>0</v>
      </c>
      <c r="B122" s="40" t="s">
        <v>2441</v>
      </c>
      <c r="C122" s="40" t="s">
        <v>258</v>
      </c>
      <c r="D122" s="40" t="s">
        <v>1101</v>
      </c>
    </row>
    <row r="123" spans="1:4" ht="12.75" customHeight="1" x14ac:dyDescent="0.2">
      <c r="A123" s="40">
        <v>0</v>
      </c>
      <c r="B123" s="41">
        <v>0.25</v>
      </c>
      <c r="C123" s="40" t="s">
        <v>785</v>
      </c>
      <c r="D123" s="40" t="s">
        <v>1102</v>
      </c>
    </row>
    <row r="124" spans="1:4" ht="12.75" customHeight="1" x14ac:dyDescent="0.2">
      <c r="A124" s="40">
        <v>0</v>
      </c>
      <c r="B124" s="40" t="s">
        <v>2441</v>
      </c>
      <c r="C124" s="40" t="s">
        <v>266</v>
      </c>
      <c r="D124" s="40" t="s">
        <v>1103</v>
      </c>
    </row>
    <row r="125" spans="1:4" ht="12.75" customHeight="1" x14ac:dyDescent="0.2">
      <c r="A125" s="40">
        <v>0</v>
      </c>
      <c r="B125" s="41">
        <v>0.28999999999999998</v>
      </c>
      <c r="C125" s="40">
        <v>97780</v>
      </c>
      <c r="D125" s="40" t="s">
        <v>1104</v>
      </c>
    </row>
    <row r="126" spans="1:4" ht="12.75" customHeight="1" x14ac:dyDescent="0.2">
      <c r="A126" s="40">
        <v>0.2</v>
      </c>
      <c r="B126" s="41">
        <v>6.72</v>
      </c>
      <c r="C126" s="40">
        <v>16000</v>
      </c>
      <c r="D126" s="40" t="s">
        <v>1105</v>
      </c>
    </row>
    <row r="127" spans="1:4" ht="12.75" customHeight="1" x14ac:dyDescent="0.2">
      <c r="A127" s="40">
        <v>0.1</v>
      </c>
      <c r="B127" s="41">
        <v>1.05</v>
      </c>
      <c r="C127" s="40" t="s">
        <v>901</v>
      </c>
      <c r="D127" s="40" t="s">
        <v>1106</v>
      </c>
    </row>
    <row r="128" spans="1:4" ht="12.75" customHeight="1" x14ac:dyDescent="0.2">
      <c r="A128" s="40">
        <v>0.4</v>
      </c>
      <c r="B128" s="41">
        <v>1.28</v>
      </c>
      <c r="C128" s="40">
        <v>15091</v>
      </c>
      <c r="D128" s="40" t="s">
        <v>1107</v>
      </c>
    </row>
    <row r="129" spans="1:4" ht="12.75" customHeight="1" x14ac:dyDescent="0.2">
      <c r="A129" s="40">
        <v>2</v>
      </c>
      <c r="B129" s="41">
        <v>4.78</v>
      </c>
      <c r="C129" s="40" t="s">
        <v>986</v>
      </c>
      <c r="D129" s="40" t="s">
        <v>1108</v>
      </c>
    </row>
    <row r="130" spans="1:4" ht="12.75" customHeight="1" x14ac:dyDescent="0.2">
      <c r="A130" s="40">
        <v>0</v>
      </c>
      <c r="B130" s="40" t="s">
        <v>2441</v>
      </c>
      <c r="C130" s="40" t="s">
        <v>840</v>
      </c>
      <c r="D130" s="40" t="s">
        <v>1109</v>
      </c>
    </row>
    <row r="131" spans="1:4" ht="12.75" customHeight="1" x14ac:dyDescent="0.2">
      <c r="A131" s="40">
        <v>0</v>
      </c>
      <c r="B131" s="41">
        <v>1.85</v>
      </c>
      <c r="C131" s="40">
        <v>12872</v>
      </c>
      <c r="D131" s="40" t="s">
        <v>1110</v>
      </c>
    </row>
    <row r="132" spans="1:4" ht="12.75" customHeight="1" x14ac:dyDescent="0.2">
      <c r="A132" s="40">
        <v>0.05</v>
      </c>
      <c r="B132" s="41">
        <v>0.98</v>
      </c>
      <c r="C132" s="40" t="s">
        <v>870</v>
      </c>
      <c r="D132" s="40" t="s">
        <v>1111</v>
      </c>
    </row>
    <row r="133" spans="1:4" ht="12.75" customHeight="1" x14ac:dyDescent="0.2">
      <c r="A133" s="40">
        <v>0</v>
      </c>
      <c r="B133" s="40" t="s">
        <v>2441</v>
      </c>
      <c r="C133" s="40">
        <v>893719</v>
      </c>
      <c r="D133" s="40" t="s">
        <v>1112</v>
      </c>
    </row>
    <row r="134" spans="1:4" ht="12.75" customHeight="1" x14ac:dyDescent="0.2">
      <c r="A134" s="40">
        <v>0.7</v>
      </c>
      <c r="B134" s="41">
        <v>3.9</v>
      </c>
      <c r="C134" s="40" t="s">
        <v>94</v>
      </c>
      <c r="D134" s="40" t="s">
        <v>1113</v>
      </c>
    </row>
    <row r="135" spans="1:4" ht="12.75" customHeight="1" x14ac:dyDescent="0.2">
      <c r="A135" s="40">
        <v>1.5</v>
      </c>
      <c r="B135" s="41">
        <v>4.08</v>
      </c>
      <c r="C135" s="40" t="s">
        <v>358</v>
      </c>
      <c r="D135" s="40" t="s">
        <v>1114</v>
      </c>
    </row>
    <row r="136" spans="1:4" ht="12.75" customHeight="1" x14ac:dyDescent="0.2">
      <c r="A136" s="40">
        <v>0.1</v>
      </c>
      <c r="B136" s="41">
        <v>1.05</v>
      </c>
      <c r="C136" s="40" t="s">
        <v>908</v>
      </c>
      <c r="D136" s="40" t="s">
        <v>1115</v>
      </c>
    </row>
    <row r="137" spans="1:4" ht="12.75" customHeight="1" x14ac:dyDescent="0.2">
      <c r="A137" s="40">
        <v>6</v>
      </c>
      <c r="B137" s="41">
        <v>1.89</v>
      </c>
      <c r="C137" s="40" t="s">
        <v>272</v>
      </c>
      <c r="D137" s="40" t="s">
        <v>1116</v>
      </c>
    </row>
    <row r="138" spans="1:4" ht="12.75" customHeight="1" x14ac:dyDescent="0.2">
      <c r="A138" s="40">
        <v>1.2</v>
      </c>
      <c r="B138" s="41">
        <v>6.45</v>
      </c>
      <c r="C138" s="40" t="s">
        <v>126</v>
      </c>
      <c r="D138" s="40" t="s">
        <v>1117</v>
      </c>
    </row>
    <row r="139" spans="1:4" ht="12.75" customHeight="1" x14ac:dyDescent="0.2">
      <c r="A139" s="40">
        <v>0.6</v>
      </c>
      <c r="B139" s="41">
        <v>2.99</v>
      </c>
      <c r="C139" s="40" t="s">
        <v>845</v>
      </c>
      <c r="D139" s="40" t="s">
        <v>1118</v>
      </c>
    </row>
    <row r="140" spans="1:4" ht="12.75" customHeight="1" x14ac:dyDescent="0.2">
      <c r="A140" s="40">
        <v>0.2</v>
      </c>
      <c r="B140" s="41">
        <v>2.74</v>
      </c>
      <c r="C140" s="40" t="s">
        <v>302</v>
      </c>
      <c r="D140" s="40" t="s">
        <v>1119</v>
      </c>
    </row>
    <row r="141" spans="1:4" ht="12.75" customHeight="1" x14ac:dyDescent="0.2">
      <c r="A141" s="40">
        <v>2</v>
      </c>
      <c r="B141" s="41">
        <v>2.57</v>
      </c>
      <c r="C141" s="40" t="s">
        <v>965</v>
      </c>
      <c r="D141" s="40" t="s">
        <v>1120</v>
      </c>
    </row>
    <row r="142" spans="1:4" ht="12.75" customHeight="1" x14ac:dyDescent="0.2">
      <c r="A142" s="40">
        <v>2</v>
      </c>
      <c r="B142" s="41">
        <v>2.57</v>
      </c>
      <c r="C142" s="40" t="s">
        <v>968</v>
      </c>
      <c r="D142" s="40" t="s">
        <v>1121</v>
      </c>
    </row>
    <row r="143" spans="1:4" ht="12.75" customHeight="1" x14ac:dyDescent="0.2">
      <c r="A143" s="40">
        <v>6</v>
      </c>
      <c r="B143" s="41">
        <v>10.32</v>
      </c>
      <c r="C143" s="40" t="s">
        <v>146</v>
      </c>
      <c r="D143" s="40" t="s">
        <v>1122</v>
      </c>
    </row>
    <row r="144" spans="1:4" ht="12.75" customHeight="1" x14ac:dyDescent="0.2">
      <c r="A144" s="40">
        <v>0.2</v>
      </c>
      <c r="B144" s="41">
        <v>6.48</v>
      </c>
      <c r="C144" s="40">
        <v>8200</v>
      </c>
      <c r="D144" s="40" t="s">
        <v>1123</v>
      </c>
    </row>
    <row r="145" spans="1:4" ht="12.75" customHeight="1" x14ac:dyDescent="0.2">
      <c r="A145" s="40">
        <v>0.2</v>
      </c>
      <c r="B145" s="41">
        <v>2.99</v>
      </c>
      <c r="C145" s="40" t="s">
        <v>271</v>
      </c>
      <c r="D145" s="40" t="s">
        <v>1124</v>
      </c>
    </row>
    <row r="146" spans="1:4" ht="12.75" customHeight="1" x14ac:dyDescent="0.2">
      <c r="A146" s="40">
        <v>0.2</v>
      </c>
      <c r="B146" s="41">
        <v>3.77</v>
      </c>
      <c r="C146" s="40">
        <v>8000</v>
      </c>
      <c r="D146" s="40" t="s">
        <v>1125</v>
      </c>
    </row>
    <row r="147" spans="1:4" ht="12.75" customHeight="1" x14ac:dyDescent="0.2">
      <c r="A147" s="40">
        <v>0.5</v>
      </c>
      <c r="B147" s="41">
        <v>1.89</v>
      </c>
      <c r="C147" s="40" t="s">
        <v>149</v>
      </c>
      <c r="D147" s="40" t="s">
        <v>1126</v>
      </c>
    </row>
    <row r="148" spans="1:4" ht="12.75" customHeight="1" x14ac:dyDescent="0.2">
      <c r="A148" s="40">
        <v>1.5</v>
      </c>
      <c r="B148" s="41">
        <v>2.29</v>
      </c>
      <c r="C148" s="40" t="s">
        <v>263</v>
      </c>
      <c r="D148" s="40" t="s">
        <v>1127</v>
      </c>
    </row>
    <row r="149" spans="1:4" ht="12.75" customHeight="1" x14ac:dyDescent="0.2">
      <c r="A149" s="40">
        <v>2</v>
      </c>
      <c r="B149" s="41">
        <v>11.7</v>
      </c>
      <c r="C149" s="40" t="s">
        <v>106</v>
      </c>
      <c r="D149" s="40" t="s">
        <v>1128</v>
      </c>
    </row>
    <row r="150" spans="1:4" ht="12.75" customHeight="1" x14ac:dyDescent="0.2">
      <c r="A150" s="40">
        <v>3.03</v>
      </c>
      <c r="B150" s="41">
        <v>5.87</v>
      </c>
      <c r="C150" s="40" t="s">
        <v>1044</v>
      </c>
      <c r="D150" s="40" t="s">
        <v>1129</v>
      </c>
    </row>
    <row r="151" spans="1:4" ht="12.75" customHeight="1" x14ac:dyDescent="0.2">
      <c r="A151" s="40">
        <v>0</v>
      </c>
      <c r="B151" s="40" t="s">
        <v>2441</v>
      </c>
      <c r="C151" s="40" t="s">
        <v>189</v>
      </c>
      <c r="D151" s="40" t="s">
        <v>1130</v>
      </c>
    </row>
    <row r="152" spans="1:4" ht="12.75" customHeight="1" x14ac:dyDescent="0.2">
      <c r="A152" s="40">
        <v>0</v>
      </c>
      <c r="B152" s="40" t="s">
        <v>2441</v>
      </c>
      <c r="C152" s="40" t="s">
        <v>784</v>
      </c>
      <c r="D152" s="40" t="s">
        <v>1131</v>
      </c>
    </row>
    <row r="153" spans="1:4" ht="12.75" customHeight="1" x14ac:dyDescent="0.2">
      <c r="A153" s="40">
        <v>2</v>
      </c>
      <c r="B153" s="41">
        <v>4.78</v>
      </c>
      <c r="C153" s="40" t="s">
        <v>983</v>
      </c>
      <c r="D153" s="40" t="s">
        <v>1132</v>
      </c>
    </row>
    <row r="154" spans="1:4" ht="12.75" customHeight="1" x14ac:dyDescent="0.2">
      <c r="A154" s="40">
        <v>0.7</v>
      </c>
      <c r="B154" s="41">
        <v>2.79</v>
      </c>
      <c r="C154" s="40" t="s">
        <v>151</v>
      </c>
      <c r="D154" s="40" t="s">
        <v>1133</v>
      </c>
    </row>
    <row r="155" spans="1:4" ht="12.75" customHeight="1" x14ac:dyDescent="0.2">
      <c r="A155" s="40">
        <v>2</v>
      </c>
      <c r="B155" s="41">
        <v>4.78</v>
      </c>
      <c r="C155" s="40" t="s">
        <v>980</v>
      </c>
      <c r="D155" s="40" t="s">
        <v>1134</v>
      </c>
    </row>
    <row r="156" spans="1:4" ht="12.75" customHeight="1" x14ac:dyDescent="0.2">
      <c r="A156" s="40">
        <v>2</v>
      </c>
      <c r="B156" s="41">
        <v>3.99</v>
      </c>
      <c r="C156" s="40" t="s">
        <v>314</v>
      </c>
      <c r="D156" s="40" t="s">
        <v>1135</v>
      </c>
    </row>
    <row r="157" spans="1:4" ht="12.75" customHeight="1" x14ac:dyDescent="0.2">
      <c r="A157" s="40">
        <v>2</v>
      </c>
      <c r="B157" s="41">
        <v>4.78</v>
      </c>
      <c r="C157" s="40" t="s">
        <v>972</v>
      </c>
      <c r="D157" s="40" t="s">
        <v>1136</v>
      </c>
    </row>
    <row r="158" spans="1:4" ht="12.75" customHeight="1" x14ac:dyDescent="0.2">
      <c r="A158" s="40">
        <v>0.05</v>
      </c>
      <c r="B158" s="40" t="s">
        <v>2441</v>
      </c>
      <c r="C158" s="40">
        <v>520004</v>
      </c>
      <c r="D158" s="40" t="s">
        <v>1137</v>
      </c>
    </row>
    <row r="159" spans="1:4" ht="12.75" customHeight="1" x14ac:dyDescent="0.2">
      <c r="A159" s="40">
        <v>0.1</v>
      </c>
      <c r="B159" s="41">
        <v>1.59</v>
      </c>
      <c r="C159" s="40" t="s">
        <v>846</v>
      </c>
      <c r="D159" s="40" t="s">
        <v>1138</v>
      </c>
    </row>
    <row r="160" spans="1:4" ht="12.75" customHeight="1" x14ac:dyDescent="0.2">
      <c r="A160" s="40">
        <v>0</v>
      </c>
      <c r="B160" s="41">
        <v>0.28999999999999998</v>
      </c>
      <c r="C160" s="40">
        <v>97783</v>
      </c>
      <c r="D160" s="40" t="s">
        <v>1139</v>
      </c>
    </row>
    <row r="161" spans="1:4" ht="12.75" customHeight="1" x14ac:dyDescent="0.2">
      <c r="A161" s="40">
        <v>0.1</v>
      </c>
      <c r="B161" s="41">
        <v>1.05</v>
      </c>
      <c r="C161" s="40" t="s">
        <v>905</v>
      </c>
      <c r="D161" s="40" t="s">
        <v>1140</v>
      </c>
    </row>
    <row r="162" spans="1:4" ht="12.75" customHeight="1" x14ac:dyDescent="0.2">
      <c r="A162" s="40">
        <v>0.01</v>
      </c>
      <c r="B162" s="41">
        <v>0.19</v>
      </c>
      <c r="C162" s="40">
        <v>97782</v>
      </c>
      <c r="D162" s="40" t="s">
        <v>1141</v>
      </c>
    </row>
    <row r="163" spans="1:4" ht="12.75" customHeight="1" x14ac:dyDescent="0.2">
      <c r="A163" s="40">
        <v>0.1</v>
      </c>
      <c r="B163" s="41">
        <v>1.05</v>
      </c>
      <c r="C163" s="40" t="s">
        <v>917</v>
      </c>
      <c r="D163" s="40" t="s">
        <v>1142</v>
      </c>
    </row>
    <row r="164" spans="1:4" ht="12.75" customHeight="1" x14ac:dyDescent="0.2">
      <c r="A164" s="40">
        <v>0</v>
      </c>
      <c r="B164" s="41">
        <v>0.89</v>
      </c>
      <c r="C164" s="40" t="s">
        <v>304</v>
      </c>
      <c r="D164" s="40" t="s">
        <v>1143</v>
      </c>
    </row>
    <row r="165" spans="1:4" ht="12.75" customHeight="1" x14ac:dyDescent="0.2">
      <c r="A165" s="40">
        <v>0.1</v>
      </c>
      <c r="B165" s="41">
        <v>0.42</v>
      </c>
      <c r="C165" s="40" t="s">
        <v>802</v>
      </c>
      <c r="D165" s="40" t="s">
        <v>1144</v>
      </c>
    </row>
    <row r="166" spans="1:4" ht="12.75" customHeight="1" x14ac:dyDescent="0.2">
      <c r="A166" s="40">
        <v>1</v>
      </c>
      <c r="B166" s="41">
        <v>3.63</v>
      </c>
      <c r="C166" s="40" t="s">
        <v>724</v>
      </c>
      <c r="D166" s="40" t="s">
        <v>1145</v>
      </c>
    </row>
    <row r="167" spans="1:4" ht="12.75" customHeight="1" x14ac:dyDescent="0.2">
      <c r="A167" s="40">
        <v>15</v>
      </c>
      <c r="B167" s="41">
        <v>46.41</v>
      </c>
      <c r="C167" s="40" t="s">
        <v>57</v>
      </c>
      <c r="D167" s="40" t="s">
        <v>1146</v>
      </c>
    </row>
    <row r="168" spans="1:4" ht="12.75" customHeight="1" x14ac:dyDescent="0.2">
      <c r="A168" s="40">
        <v>0.1</v>
      </c>
      <c r="B168" s="41">
        <v>1.05</v>
      </c>
      <c r="C168" s="40" t="s">
        <v>910</v>
      </c>
      <c r="D168" s="40" t="s">
        <v>1147</v>
      </c>
    </row>
    <row r="169" spans="1:4" ht="12.75" customHeight="1" x14ac:dyDescent="0.2">
      <c r="A169" s="40">
        <v>0.3</v>
      </c>
      <c r="B169" s="41">
        <v>5.52</v>
      </c>
      <c r="C169" s="40">
        <v>14420</v>
      </c>
      <c r="D169" s="40" t="s">
        <v>1148</v>
      </c>
    </row>
    <row r="170" spans="1:4" ht="12.75" customHeight="1" x14ac:dyDescent="0.2">
      <c r="A170" s="40">
        <v>0</v>
      </c>
      <c r="B170" s="41">
        <v>3.99</v>
      </c>
      <c r="C170" s="40" t="s">
        <v>153</v>
      </c>
      <c r="D170" s="40" t="s">
        <v>1149</v>
      </c>
    </row>
    <row r="171" spans="1:4" ht="12.75" customHeight="1" x14ac:dyDescent="0.2">
      <c r="A171" s="40">
        <v>29.5</v>
      </c>
      <c r="B171" s="41">
        <v>82.25</v>
      </c>
      <c r="C171" s="40" t="s">
        <v>55</v>
      </c>
      <c r="D171" s="40" t="s">
        <v>1150</v>
      </c>
    </row>
    <row r="172" spans="1:4" ht="12.75" customHeight="1" x14ac:dyDescent="0.2">
      <c r="A172" s="40">
        <v>8</v>
      </c>
      <c r="B172" s="41">
        <v>11.88</v>
      </c>
      <c r="C172" s="40" t="s">
        <v>147</v>
      </c>
      <c r="D172" s="40" t="s">
        <v>1151</v>
      </c>
    </row>
    <row r="173" spans="1:4" ht="12.75" customHeight="1" x14ac:dyDescent="0.2">
      <c r="A173" s="40">
        <v>0.1</v>
      </c>
      <c r="B173" s="41">
        <v>1.05</v>
      </c>
      <c r="C173" s="40" t="s">
        <v>916</v>
      </c>
      <c r="D173" s="40" t="s">
        <v>1152</v>
      </c>
    </row>
    <row r="174" spans="1:4" ht="12.75" customHeight="1" x14ac:dyDescent="0.2">
      <c r="A174" s="40">
        <v>2</v>
      </c>
      <c r="B174" s="41">
        <v>2.57</v>
      </c>
      <c r="C174" s="40" t="s">
        <v>952</v>
      </c>
      <c r="D174" s="40" t="s">
        <v>1153</v>
      </c>
    </row>
    <row r="175" spans="1:4" ht="12.75" customHeight="1" x14ac:dyDescent="0.2">
      <c r="A175" s="40">
        <v>0.28999999999999998</v>
      </c>
      <c r="B175" s="41">
        <v>2.2799999999999998</v>
      </c>
      <c r="C175" s="40" t="s">
        <v>1045</v>
      </c>
      <c r="D175" s="40" t="s">
        <v>1154</v>
      </c>
    </row>
    <row r="176" spans="1:4" ht="12.75" customHeight="1" x14ac:dyDescent="0.2">
      <c r="A176" s="40">
        <v>25</v>
      </c>
      <c r="B176" s="41">
        <v>69.89</v>
      </c>
      <c r="C176" s="40" t="s">
        <v>82</v>
      </c>
      <c r="D176" s="40" t="s">
        <v>1155</v>
      </c>
    </row>
    <row r="177" spans="1:4" ht="12.75" customHeight="1" x14ac:dyDescent="0.2">
      <c r="A177" s="40">
        <v>0</v>
      </c>
      <c r="B177" s="41">
        <v>13.13</v>
      </c>
      <c r="C177" s="40">
        <v>4137</v>
      </c>
      <c r="D177" s="40" t="s">
        <v>1156</v>
      </c>
    </row>
    <row r="178" spans="1:4" ht="12.75" customHeight="1" x14ac:dyDescent="0.2">
      <c r="A178" s="40">
        <v>1</v>
      </c>
      <c r="B178" s="41">
        <v>26.34</v>
      </c>
      <c r="C178" s="40" t="s">
        <v>173</v>
      </c>
      <c r="D178" s="40" t="s">
        <v>1157</v>
      </c>
    </row>
    <row r="179" spans="1:4" ht="12.75" customHeight="1" x14ac:dyDescent="0.2">
      <c r="A179" s="40">
        <v>0.2</v>
      </c>
      <c r="B179" s="41">
        <v>1.99</v>
      </c>
      <c r="C179" s="40" t="s">
        <v>317</v>
      </c>
      <c r="D179" s="40" t="s">
        <v>1158</v>
      </c>
    </row>
    <row r="180" spans="1:4" ht="12.75" customHeight="1" x14ac:dyDescent="0.2">
      <c r="A180" s="40">
        <v>0.2</v>
      </c>
      <c r="B180" s="41">
        <v>4.75</v>
      </c>
      <c r="C180" s="40">
        <v>803</v>
      </c>
      <c r="D180" s="40" t="s">
        <v>1159</v>
      </c>
    </row>
    <row r="181" spans="1:4" ht="12.75" customHeight="1" x14ac:dyDescent="0.2">
      <c r="A181" s="40">
        <v>0.4</v>
      </c>
      <c r="B181" s="41">
        <v>1.63</v>
      </c>
      <c r="C181" s="40" t="s">
        <v>155</v>
      </c>
      <c r="D181" s="40" t="s">
        <v>2442</v>
      </c>
    </row>
    <row r="182" spans="1:4" ht="12.75" customHeight="1" x14ac:dyDescent="0.2">
      <c r="A182" s="40">
        <v>0.1</v>
      </c>
      <c r="B182" s="41">
        <v>0.49</v>
      </c>
      <c r="C182" s="40" t="s">
        <v>265</v>
      </c>
      <c r="D182" s="40" t="s">
        <v>1160</v>
      </c>
    </row>
    <row r="183" spans="1:4" ht="12.75" customHeight="1" x14ac:dyDescent="0.2">
      <c r="A183" s="40">
        <v>0</v>
      </c>
      <c r="B183" s="41">
        <v>0.99</v>
      </c>
      <c r="C183" s="40" t="s">
        <v>305</v>
      </c>
      <c r="D183" s="40" t="s">
        <v>1161</v>
      </c>
    </row>
    <row r="184" spans="1:4" ht="12.75" customHeight="1" x14ac:dyDescent="0.2">
      <c r="A184" s="40">
        <v>0.1</v>
      </c>
      <c r="B184" s="41">
        <v>1.05</v>
      </c>
      <c r="C184" s="40" t="s">
        <v>914</v>
      </c>
      <c r="D184" s="40" t="s">
        <v>1162</v>
      </c>
    </row>
    <row r="185" spans="1:4" ht="12.75" customHeight="1" x14ac:dyDescent="0.2">
      <c r="A185" s="40">
        <v>0</v>
      </c>
      <c r="B185" s="41">
        <v>1.69</v>
      </c>
      <c r="C185" s="40" t="s">
        <v>260</v>
      </c>
      <c r="D185" s="40" t="s">
        <v>1163</v>
      </c>
    </row>
    <row r="186" spans="1:4" ht="12.75" customHeight="1" x14ac:dyDescent="0.2">
      <c r="A186" s="40">
        <v>12.5</v>
      </c>
      <c r="B186" s="41">
        <v>40.07</v>
      </c>
      <c r="C186" s="40" t="s">
        <v>83</v>
      </c>
      <c r="D186" s="40" t="s">
        <v>1164</v>
      </c>
    </row>
    <row r="187" spans="1:4" ht="12.75" customHeight="1" x14ac:dyDescent="0.2">
      <c r="A187" s="40">
        <v>2</v>
      </c>
      <c r="B187" s="41">
        <v>4.78</v>
      </c>
      <c r="C187" s="40" t="s">
        <v>974</v>
      </c>
      <c r="D187" s="40" t="s">
        <v>1165</v>
      </c>
    </row>
    <row r="188" spans="1:4" ht="12.75" customHeight="1" x14ac:dyDescent="0.2">
      <c r="A188" s="40">
        <v>0</v>
      </c>
      <c r="B188" s="40" t="s">
        <v>2441</v>
      </c>
      <c r="C188" s="40" t="s">
        <v>770</v>
      </c>
      <c r="D188" s="40" t="s">
        <v>1166</v>
      </c>
    </row>
    <row r="189" spans="1:4" ht="12.75" customHeight="1" x14ac:dyDescent="0.2">
      <c r="A189" s="40">
        <v>0.2</v>
      </c>
      <c r="B189" s="41">
        <v>4.75</v>
      </c>
      <c r="C189" s="40">
        <v>805</v>
      </c>
      <c r="D189" s="40" t="s">
        <v>1167</v>
      </c>
    </row>
    <row r="190" spans="1:4" ht="12.75" customHeight="1" x14ac:dyDescent="0.2">
      <c r="A190" s="40">
        <v>0</v>
      </c>
      <c r="B190" s="41">
        <v>1.55</v>
      </c>
      <c r="C190" s="40">
        <v>221002</v>
      </c>
      <c r="D190" s="40" t="s">
        <v>1168</v>
      </c>
    </row>
    <row r="191" spans="1:4" ht="12.75" customHeight="1" x14ac:dyDescent="0.2">
      <c r="A191" s="40">
        <v>0</v>
      </c>
      <c r="B191" s="40" t="s">
        <v>2441</v>
      </c>
      <c r="C191" s="40" t="s">
        <v>859</v>
      </c>
      <c r="D191" s="40" t="s">
        <v>1169</v>
      </c>
    </row>
    <row r="192" spans="1:4" ht="12.75" customHeight="1" x14ac:dyDescent="0.2">
      <c r="A192" s="40">
        <v>0</v>
      </c>
      <c r="B192" s="40" t="s">
        <v>2441</v>
      </c>
      <c r="C192" s="40" t="s">
        <v>311</v>
      </c>
      <c r="D192" s="40" t="s">
        <v>1170</v>
      </c>
    </row>
    <row r="193" spans="1:4" ht="12.75" customHeight="1" x14ac:dyDescent="0.2">
      <c r="A193" s="40">
        <v>0.1</v>
      </c>
      <c r="B193" s="41">
        <v>0.65</v>
      </c>
      <c r="C193" s="40">
        <v>900009</v>
      </c>
      <c r="D193" s="40" t="s">
        <v>1171</v>
      </c>
    </row>
    <row r="194" spans="1:4" ht="12.75" customHeight="1" x14ac:dyDescent="0.2">
      <c r="A194" s="40">
        <v>0.5</v>
      </c>
      <c r="B194" s="41">
        <v>19.82</v>
      </c>
      <c r="C194" s="40">
        <v>75846</v>
      </c>
      <c r="D194" s="40" t="s">
        <v>1172</v>
      </c>
    </row>
    <row r="195" spans="1:4" ht="12.75" customHeight="1" x14ac:dyDescent="0.2">
      <c r="A195" s="40">
        <v>10</v>
      </c>
      <c r="B195" s="41">
        <v>16.68</v>
      </c>
      <c r="C195" s="40" t="s">
        <v>138</v>
      </c>
      <c r="D195" s="40" t="s">
        <v>1173</v>
      </c>
    </row>
    <row r="196" spans="1:4" ht="12.75" customHeight="1" x14ac:dyDescent="0.2">
      <c r="A196" s="40">
        <v>0</v>
      </c>
      <c r="B196" s="40" t="s">
        <v>2441</v>
      </c>
      <c r="C196" s="40">
        <v>907599</v>
      </c>
      <c r="D196" s="40" t="s">
        <v>1174</v>
      </c>
    </row>
    <row r="197" spans="1:4" ht="12.75" customHeight="1" x14ac:dyDescent="0.2">
      <c r="A197" s="40">
        <v>13</v>
      </c>
      <c r="B197" s="41">
        <v>33.96</v>
      </c>
      <c r="C197" s="44">
        <v>1.17E-4</v>
      </c>
      <c r="D197" s="40" t="s">
        <v>1175</v>
      </c>
    </row>
    <row r="198" spans="1:4" ht="12.75" customHeight="1" x14ac:dyDescent="0.2">
      <c r="A198" s="40">
        <v>0</v>
      </c>
      <c r="B198" s="41">
        <v>0.24</v>
      </c>
      <c r="C198" s="40" t="s">
        <v>316</v>
      </c>
      <c r="D198" s="40" t="s">
        <v>1176</v>
      </c>
    </row>
    <row r="199" spans="1:4" ht="12.75" customHeight="1" x14ac:dyDescent="0.2">
      <c r="A199" s="40">
        <v>0.5</v>
      </c>
      <c r="B199" s="41">
        <v>10.65</v>
      </c>
      <c r="C199" s="40">
        <v>38201</v>
      </c>
      <c r="D199" s="40" t="s">
        <v>1177</v>
      </c>
    </row>
    <row r="200" spans="1:4" ht="12.75" customHeight="1" x14ac:dyDescent="0.2">
      <c r="A200" s="40">
        <v>2</v>
      </c>
      <c r="B200" s="41">
        <v>2.57</v>
      </c>
      <c r="C200" s="40" t="s">
        <v>954</v>
      </c>
      <c r="D200" s="40" t="s">
        <v>1178</v>
      </c>
    </row>
    <row r="201" spans="1:4" ht="12.75" customHeight="1" x14ac:dyDescent="0.2">
      <c r="A201" s="40">
        <v>2</v>
      </c>
      <c r="B201" s="41">
        <v>4.78</v>
      </c>
      <c r="C201" s="40" t="s">
        <v>949</v>
      </c>
      <c r="D201" s="40" t="s">
        <v>1179</v>
      </c>
    </row>
    <row r="202" spans="1:4" ht="12.75" customHeight="1" x14ac:dyDescent="0.2">
      <c r="A202" s="40">
        <v>0.1</v>
      </c>
      <c r="B202" s="41">
        <v>5.16</v>
      </c>
      <c r="C202" s="40" t="s">
        <v>678</v>
      </c>
      <c r="D202" s="40" t="s">
        <v>1180</v>
      </c>
    </row>
    <row r="203" spans="1:4" ht="12.75" customHeight="1" x14ac:dyDescent="0.2">
      <c r="A203" s="40">
        <v>5.5</v>
      </c>
      <c r="B203" s="41">
        <v>15.88</v>
      </c>
      <c r="C203" s="40" t="s">
        <v>525</v>
      </c>
      <c r="D203" s="40" t="s">
        <v>1181</v>
      </c>
    </row>
    <row r="204" spans="1:4" ht="12.75" customHeight="1" x14ac:dyDescent="0.2">
      <c r="A204" s="40">
        <v>2</v>
      </c>
      <c r="B204" s="41">
        <v>4.78</v>
      </c>
      <c r="C204" s="40" t="s">
        <v>947</v>
      </c>
      <c r="D204" s="40" t="s">
        <v>1182</v>
      </c>
    </row>
    <row r="205" spans="1:4" ht="12.75" customHeight="1" x14ac:dyDescent="0.2">
      <c r="A205" s="40">
        <v>0</v>
      </c>
      <c r="B205" s="41">
        <v>0.69</v>
      </c>
      <c r="C205" s="40">
        <v>97785</v>
      </c>
      <c r="D205" s="40" t="s">
        <v>1183</v>
      </c>
    </row>
    <row r="206" spans="1:4" ht="12.75" customHeight="1" x14ac:dyDescent="0.2">
      <c r="A206" s="40">
        <v>0</v>
      </c>
      <c r="B206" s="41">
        <v>0.99</v>
      </c>
      <c r="C206" s="40">
        <v>10165</v>
      </c>
      <c r="D206" s="40" t="s">
        <v>1184</v>
      </c>
    </row>
    <row r="207" spans="1:4" ht="12.75" customHeight="1" x14ac:dyDescent="0.2">
      <c r="A207" s="40">
        <v>5.23</v>
      </c>
      <c r="B207" s="41">
        <v>55.26</v>
      </c>
      <c r="C207" s="40" t="s">
        <v>1046</v>
      </c>
      <c r="D207" s="40" t="s">
        <v>1185</v>
      </c>
    </row>
    <row r="208" spans="1:4" ht="12.75" customHeight="1" x14ac:dyDescent="0.2">
      <c r="A208" s="40">
        <v>0.1</v>
      </c>
      <c r="B208" s="41">
        <v>1.05</v>
      </c>
      <c r="C208" s="40" t="s">
        <v>912</v>
      </c>
      <c r="D208" s="40" t="s">
        <v>1186</v>
      </c>
    </row>
    <row r="209" spans="1:4" ht="12.75" customHeight="1" x14ac:dyDescent="0.2">
      <c r="A209" s="40">
        <v>0.1</v>
      </c>
      <c r="B209" s="41">
        <v>1.05</v>
      </c>
      <c r="C209" s="40" t="s">
        <v>919</v>
      </c>
      <c r="D209" s="40" t="s">
        <v>1187</v>
      </c>
    </row>
    <row r="210" spans="1:4" ht="12.75" customHeight="1" x14ac:dyDescent="0.2">
      <c r="A210" s="40">
        <v>0</v>
      </c>
      <c r="B210" s="40" t="s">
        <v>2441</v>
      </c>
      <c r="C210" s="40" t="s">
        <v>111</v>
      </c>
      <c r="D210" s="40" t="s">
        <v>1188</v>
      </c>
    </row>
    <row r="211" spans="1:4" ht="12.75" customHeight="1" x14ac:dyDescent="0.2">
      <c r="A211" s="40">
        <v>2</v>
      </c>
      <c r="B211" s="41">
        <v>10.36</v>
      </c>
      <c r="C211" s="40" t="s">
        <v>994</v>
      </c>
      <c r="D211" s="40" t="s">
        <v>1189</v>
      </c>
    </row>
    <row r="212" spans="1:4" ht="12.75" customHeight="1" x14ac:dyDescent="0.2">
      <c r="A212" s="40">
        <v>0.01</v>
      </c>
      <c r="B212" s="41">
        <v>0.24</v>
      </c>
      <c r="C212" s="40">
        <v>97781</v>
      </c>
      <c r="D212" s="40" t="s">
        <v>1190</v>
      </c>
    </row>
    <row r="213" spans="1:4" ht="12.75" customHeight="1" x14ac:dyDescent="0.2">
      <c r="A213" s="40">
        <v>57</v>
      </c>
      <c r="B213" s="41">
        <v>144.32</v>
      </c>
      <c r="C213" s="40" t="s">
        <v>52</v>
      </c>
      <c r="D213" s="40" t="s">
        <v>1191</v>
      </c>
    </row>
    <row r="214" spans="1:4" ht="12.75" customHeight="1" x14ac:dyDescent="0.2">
      <c r="A214" s="40">
        <v>0</v>
      </c>
      <c r="B214" s="40" t="s">
        <v>2441</v>
      </c>
      <c r="C214" s="40" t="s">
        <v>869</v>
      </c>
      <c r="D214" s="40" t="s">
        <v>1192</v>
      </c>
    </row>
    <row r="215" spans="1:4" ht="12.75" customHeight="1" x14ac:dyDescent="0.2">
      <c r="A215" s="40">
        <v>0.5</v>
      </c>
      <c r="B215" s="41">
        <v>2.69</v>
      </c>
      <c r="C215" s="40" t="s">
        <v>346</v>
      </c>
      <c r="D215" s="40" t="s">
        <v>1114</v>
      </c>
    </row>
    <row r="216" spans="1:4" ht="12.75" customHeight="1" x14ac:dyDescent="0.2">
      <c r="A216" s="40">
        <v>2</v>
      </c>
      <c r="B216" s="41">
        <v>18.95</v>
      </c>
      <c r="C216" s="40" t="s">
        <v>852</v>
      </c>
      <c r="D216" s="40" t="s">
        <v>1193</v>
      </c>
    </row>
    <row r="217" spans="1:4" ht="12.75" customHeight="1" x14ac:dyDescent="0.2">
      <c r="A217" s="40">
        <v>2</v>
      </c>
      <c r="B217" s="41">
        <v>2.57</v>
      </c>
      <c r="C217" s="40" t="s">
        <v>962</v>
      </c>
      <c r="D217" s="40" t="s">
        <v>1194</v>
      </c>
    </row>
    <row r="218" spans="1:4" ht="12.75" customHeight="1" x14ac:dyDescent="0.2">
      <c r="A218" s="40">
        <v>2</v>
      </c>
      <c r="B218" s="41">
        <v>2.57</v>
      </c>
      <c r="C218" s="40" t="s">
        <v>1003</v>
      </c>
      <c r="D218" s="40" t="s">
        <v>1195</v>
      </c>
    </row>
    <row r="219" spans="1:4" ht="12.75" customHeight="1" x14ac:dyDescent="0.2">
      <c r="A219" s="40">
        <v>2</v>
      </c>
      <c r="B219" s="41">
        <v>6.41</v>
      </c>
      <c r="C219" s="40" t="s">
        <v>943</v>
      </c>
      <c r="D219" s="40" t="s">
        <v>1196</v>
      </c>
    </row>
    <row r="220" spans="1:4" ht="12.75" customHeight="1" x14ac:dyDescent="0.2">
      <c r="A220" s="40">
        <v>0</v>
      </c>
      <c r="B220" s="41">
        <v>1.99</v>
      </c>
      <c r="C220" s="40" t="s">
        <v>306</v>
      </c>
      <c r="D220" s="40" t="s">
        <v>1197</v>
      </c>
    </row>
    <row r="221" spans="1:4" ht="12.75" customHeight="1" x14ac:dyDescent="0.2">
      <c r="A221" s="40">
        <v>0</v>
      </c>
      <c r="B221" s="41">
        <v>1.24</v>
      </c>
      <c r="C221" s="40" t="s">
        <v>253</v>
      </c>
      <c r="D221" s="40" t="s">
        <v>1198</v>
      </c>
    </row>
    <row r="222" spans="1:4" ht="12.75" customHeight="1" x14ac:dyDescent="0.2">
      <c r="A222" s="40">
        <v>2</v>
      </c>
      <c r="B222" s="41">
        <v>4.78</v>
      </c>
      <c r="C222" s="40" t="s">
        <v>1004</v>
      </c>
      <c r="D222" s="40" t="s">
        <v>1199</v>
      </c>
    </row>
    <row r="223" spans="1:4" ht="12.75" customHeight="1" x14ac:dyDescent="0.2">
      <c r="A223" s="40">
        <v>0</v>
      </c>
      <c r="B223" s="41">
        <v>0.56000000000000005</v>
      </c>
      <c r="C223" s="40" t="s">
        <v>863</v>
      </c>
      <c r="D223" s="40" t="s">
        <v>1074</v>
      </c>
    </row>
    <row r="224" spans="1:4" ht="12.75" customHeight="1" x14ac:dyDescent="0.2">
      <c r="A224" s="40">
        <v>2</v>
      </c>
      <c r="B224" s="41">
        <v>6.41</v>
      </c>
      <c r="C224" s="40" t="s">
        <v>941</v>
      </c>
      <c r="D224" s="40" t="s">
        <v>1200</v>
      </c>
    </row>
    <row r="225" spans="1:4" ht="12.75" customHeight="1" x14ac:dyDescent="0.2">
      <c r="A225" s="40">
        <v>0.28999999999999998</v>
      </c>
      <c r="B225" s="41">
        <v>3.9</v>
      </c>
      <c r="C225" s="40" t="s">
        <v>1047</v>
      </c>
      <c r="D225" s="40" t="s">
        <v>1201</v>
      </c>
    </row>
    <row r="226" spans="1:4" ht="12.75" customHeight="1" x14ac:dyDescent="0.2">
      <c r="A226" s="40">
        <v>0</v>
      </c>
      <c r="B226" s="41">
        <v>0.15</v>
      </c>
      <c r="C226" s="40" t="s">
        <v>865</v>
      </c>
      <c r="D226" s="40" t="s">
        <v>1202</v>
      </c>
    </row>
    <row r="227" spans="1:4" ht="12.75" customHeight="1" x14ac:dyDescent="0.2">
      <c r="A227" s="40">
        <v>0.2</v>
      </c>
      <c r="B227" s="41">
        <v>4.75</v>
      </c>
      <c r="C227" s="40">
        <v>801</v>
      </c>
      <c r="D227" s="40" t="s">
        <v>1203</v>
      </c>
    </row>
    <row r="228" spans="1:4" ht="12.75" customHeight="1" x14ac:dyDescent="0.2">
      <c r="A228" s="40">
        <v>0.28999999999999998</v>
      </c>
      <c r="B228" s="41">
        <v>3.9</v>
      </c>
      <c r="C228" s="40" t="s">
        <v>1048</v>
      </c>
      <c r="D228" s="40" t="s">
        <v>1204</v>
      </c>
    </row>
    <row r="229" spans="1:4" ht="12.75" customHeight="1" x14ac:dyDescent="0.2">
      <c r="A229" s="40">
        <v>2</v>
      </c>
      <c r="B229" s="41">
        <v>2.57</v>
      </c>
      <c r="C229" s="40" t="s">
        <v>946</v>
      </c>
      <c r="D229" s="40" t="s">
        <v>1205</v>
      </c>
    </row>
    <row r="230" spans="1:4" ht="12.75" customHeight="1" x14ac:dyDescent="0.2">
      <c r="A230" s="40">
        <v>0.1</v>
      </c>
      <c r="B230" s="41">
        <v>1.05</v>
      </c>
      <c r="C230" s="40" t="s">
        <v>907</v>
      </c>
      <c r="D230" s="40" t="s">
        <v>1206</v>
      </c>
    </row>
    <row r="231" spans="1:4" ht="12.75" customHeight="1" x14ac:dyDescent="0.2">
      <c r="A231" s="40">
        <v>0.1</v>
      </c>
      <c r="B231" s="41">
        <v>1.1399999999999999</v>
      </c>
      <c r="C231" s="40" t="s">
        <v>904</v>
      </c>
      <c r="D231" s="40" t="s">
        <v>1207</v>
      </c>
    </row>
    <row r="232" spans="1:4" ht="12.75" customHeight="1" x14ac:dyDescent="0.2">
      <c r="A232" s="40">
        <v>0.1</v>
      </c>
      <c r="B232" s="41">
        <v>1.1399999999999999</v>
      </c>
      <c r="C232" s="40" t="s">
        <v>923</v>
      </c>
      <c r="D232" s="40" t="s">
        <v>1208</v>
      </c>
    </row>
    <row r="233" spans="1:4" ht="12.75" customHeight="1" x14ac:dyDescent="0.2">
      <c r="A233" s="40">
        <v>2</v>
      </c>
      <c r="B233" s="41">
        <v>2.57</v>
      </c>
      <c r="C233" s="40" t="s">
        <v>961</v>
      </c>
      <c r="D233" s="40" t="s">
        <v>1209</v>
      </c>
    </row>
    <row r="234" spans="1:4" ht="12.75" customHeight="1" x14ac:dyDescent="0.2">
      <c r="A234" s="40">
        <v>2</v>
      </c>
      <c r="B234" s="41">
        <v>4.78</v>
      </c>
      <c r="C234" s="40" t="s">
        <v>987</v>
      </c>
      <c r="D234" s="40" t="s">
        <v>1210</v>
      </c>
    </row>
    <row r="235" spans="1:4" ht="12.75" customHeight="1" x14ac:dyDescent="0.2">
      <c r="A235" s="40">
        <v>0</v>
      </c>
      <c r="B235" s="40" t="s">
        <v>2441</v>
      </c>
      <c r="C235" s="40">
        <v>907964</v>
      </c>
      <c r="D235" s="40" t="s">
        <v>1211</v>
      </c>
    </row>
    <row r="236" spans="1:4" ht="12.75" customHeight="1" x14ac:dyDescent="0.2">
      <c r="A236" s="40">
        <v>1</v>
      </c>
      <c r="B236" s="41">
        <v>13.18</v>
      </c>
      <c r="C236" s="40" t="s">
        <v>172</v>
      </c>
      <c r="D236" s="40" t="s">
        <v>1212</v>
      </c>
    </row>
    <row r="237" spans="1:4" ht="12.75" customHeight="1" x14ac:dyDescent="0.2">
      <c r="A237" s="40">
        <v>0.5</v>
      </c>
      <c r="B237" s="41">
        <v>36.99</v>
      </c>
      <c r="C237" s="40" t="s">
        <v>851</v>
      </c>
      <c r="D237" s="40" t="s">
        <v>1213</v>
      </c>
    </row>
    <row r="238" spans="1:4" ht="12.75" customHeight="1" x14ac:dyDescent="0.2">
      <c r="A238" s="40">
        <v>2</v>
      </c>
      <c r="B238" s="41">
        <v>2.57</v>
      </c>
      <c r="C238" s="40" t="s">
        <v>958</v>
      </c>
      <c r="D238" s="40" t="s">
        <v>1214</v>
      </c>
    </row>
    <row r="239" spans="1:4" ht="12.75" customHeight="1" x14ac:dyDescent="0.2">
      <c r="A239" s="40">
        <v>0.1</v>
      </c>
      <c r="B239" s="41">
        <v>1.08</v>
      </c>
      <c r="C239" s="40" t="s">
        <v>848</v>
      </c>
      <c r="D239" s="40" t="s">
        <v>1215</v>
      </c>
    </row>
    <row r="240" spans="1:4" ht="12.75" customHeight="1" x14ac:dyDescent="0.2">
      <c r="A240" s="40">
        <v>16</v>
      </c>
      <c r="B240" s="41">
        <v>70.62</v>
      </c>
      <c r="C240" s="40" t="s">
        <v>1039</v>
      </c>
      <c r="D240" s="40" t="s">
        <v>1216</v>
      </c>
    </row>
    <row r="241" spans="1:4" ht="12.75" customHeight="1" x14ac:dyDescent="0.2">
      <c r="A241" s="40">
        <v>2</v>
      </c>
      <c r="B241" s="41">
        <v>4.78</v>
      </c>
      <c r="C241" s="40" t="s">
        <v>971</v>
      </c>
      <c r="D241" s="40" t="s">
        <v>1217</v>
      </c>
    </row>
    <row r="242" spans="1:4" ht="12.75" customHeight="1" x14ac:dyDescent="0.2">
      <c r="A242" s="40">
        <v>25</v>
      </c>
      <c r="B242" s="41">
        <v>61.15</v>
      </c>
      <c r="C242" s="40" t="s">
        <v>46</v>
      </c>
      <c r="D242" s="40" t="s">
        <v>1218</v>
      </c>
    </row>
    <row r="243" spans="1:4" ht="12.75" customHeight="1" x14ac:dyDescent="0.2">
      <c r="A243" s="40">
        <v>2</v>
      </c>
      <c r="B243" s="41">
        <v>2.57</v>
      </c>
      <c r="C243" s="40" t="s">
        <v>948</v>
      </c>
      <c r="D243" s="40" t="s">
        <v>1219</v>
      </c>
    </row>
    <row r="244" spans="1:4" ht="12.75" customHeight="1" x14ac:dyDescent="0.2">
      <c r="A244" s="40">
        <v>2</v>
      </c>
      <c r="B244" s="41">
        <v>2.57</v>
      </c>
      <c r="C244" s="40" t="s">
        <v>957</v>
      </c>
      <c r="D244" s="40" t="s">
        <v>1220</v>
      </c>
    </row>
    <row r="245" spans="1:4" ht="12.75" customHeight="1" x14ac:dyDescent="0.2">
      <c r="A245" s="40">
        <v>2</v>
      </c>
      <c r="B245" s="41">
        <v>4.78</v>
      </c>
      <c r="C245" s="40" t="s">
        <v>973</v>
      </c>
      <c r="D245" s="40" t="s">
        <v>1221</v>
      </c>
    </row>
    <row r="246" spans="1:4" ht="12.75" customHeight="1" x14ac:dyDescent="0.2">
      <c r="A246" s="40">
        <v>0.2</v>
      </c>
      <c r="B246" s="41">
        <v>13.2</v>
      </c>
      <c r="C246" s="40">
        <v>3365</v>
      </c>
      <c r="D246" s="40" t="s">
        <v>1222</v>
      </c>
    </row>
    <row r="247" spans="1:4" ht="12.75" customHeight="1" x14ac:dyDescent="0.2">
      <c r="A247" s="40">
        <v>2</v>
      </c>
      <c r="B247" s="41">
        <v>4.78</v>
      </c>
      <c r="C247" s="40" t="s">
        <v>981</v>
      </c>
      <c r="D247" s="40" t="s">
        <v>1223</v>
      </c>
    </row>
    <row r="248" spans="1:4" ht="12.75" customHeight="1" x14ac:dyDescent="0.2">
      <c r="A248" s="40">
        <v>2</v>
      </c>
      <c r="B248" s="41">
        <v>4.78</v>
      </c>
      <c r="C248" s="40" t="s">
        <v>1002</v>
      </c>
      <c r="D248" s="40" t="s">
        <v>1224</v>
      </c>
    </row>
    <row r="249" spans="1:4" ht="12.75" customHeight="1" x14ac:dyDescent="0.2">
      <c r="A249" s="40">
        <v>2</v>
      </c>
      <c r="B249" s="41">
        <v>2.57</v>
      </c>
      <c r="C249" s="40" t="s">
        <v>959</v>
      </c>
      <c r="D249" s="40" t="s">
        <v>1225</v>
      </c>
    </row>
    <row r="250" spans="1:4" ht="12.75" customHeight="1" x14ac:dyDescent="0.2">
      <c r="A250" s="40">
        <v>0</v>
      </c>
      <c r="B250" s="40" t="s">
        <v>2441</v>
      </c>
      <c r="C250" s="40" t="s">
        <v>769</v>
      </c>
      <c r="D250" s="40" t="s">
        <v>1226</v>
      </c>
    </row>
    <row r="251" spans="1:4" ht="12.75" customHeight="1" x14ac:dyDescent="0.2">
      <c r="A251" s="40">
        <v>0.6</v>
      </c>
      <c r="B251" s="41">
        <v>5.44</v>
      </c>
      <c r="C251" s="40" t="s">
        <v>681</v>
      </c>
      <c r="D251" s="40" t="s">
        <v>1227</v>
      </c>
    </row>
    <row r="252" spans="1:4" ht="12.75" customHeight="1" x14ac:dyDescent="0.2">
      <c r="A252" s="40">
        <v>2</v>
      </c>
      <c r="B252" s="41">
        <v>2.57</v>
      </c>
      <c r="C252" s="40" t="s">
        <v>951</v>
      </c>
      <c r="D252" s="40" t="s">
        <v>1228</v>
      </c>
    </row>
    <row r="253" spans="1:4" ht="12.75" customHeight="1" x14ac:dyDescent="0.2">
      <c r="A253" s="40">
        <v>0.32</v>
      </c>
      <c r="B253" s="41">
        <v>4.16</v>
      </c>
      <c r="C253" s="40">
        <v>523612</v>
      </c>
      <c r="D253" s="40" t="s">
        <v>1229</v>
      </c>
    </row>
    <row r="254" spans="1:4" ht="12.75" customHeight="1" x14ac:dyDescent="0.2">
      <c r="A254" s="40">
        <v>0.5</v>
      </c>
      <c r="B254" s="41">
        <v>5.99</v>
      </c>
      <c r="C254" s="40" t="s">
        <v>310</v>
      </c>
      <c r="D254" s="40" t="s">
        <v>2439</v>
      </c>
    </row>
    <row r="255" spans="1:4" ht="12.75" customHeight="1" x14ac:dyDescent="0.2">
      <c r="A255" s="40">
        <v>0</v>
      </c>
      <c r="B255" s="40" t="s">
        <v>2441</v>
      </c>
      <c r="C255" s="40">
        <v>893354</v>
      </c>
      <c r="D255" s="40" t="s">
        <v>1230</v>
      </c>
    </row>
    <row r="256" spans="1:4" ht="12.75" customHeight="1" x14ac:dyDescent="0.2">
      <c r="A256" s="40">
        <v>29.5</v>
      </c>
      <c r="B256" s="41">
        <v>76.97</v>
      </c>
      <c r="C256" s="40" t="s">
        <v>56</v>
      </c>
      <c r="D256" s="40" t="s">
        <v>1231</v>
      </c>
    </row>
    <row r="257" spans="1:4" ht="12.75" customHeight="1" x14ac:dyDescent="0.2">
      <c r="A257" s="40">
        <v>0.1</v>
      </c>
      <c r="B257" s="41">
        <v>5.25</v>
      </c>
      <c r="C257" s="40" t="s">
        <v>677</v>
      </c>
      <c r="D257" s="40" t="s">
        <v>1232</v>
      </c>
    </row>
    <row r="258" spans="1:4" ht="12.75" customHeight="1" x14ac:dyDescent="0.2">
      <c r="A258" s="40">
        <v>0.1</v>
      </c>
      <c r="B258" s="41">
        <v>1.05</v>
      </c>
      <c r="C258" s="40" t="s">
        <v>928</v>
      </c>
      <c r="D258" s="40" t="s">
        <v>1233</v>
      </c>
    </row>
    <row r="259" spans="1:4" ht="12.75" customHeight="1" x14ac:dyDescent="0.2">
      <c r="A259" s="40">
        <v>0.1</v>
      </c>
      <c r="B259" s="41">
        <v>0.92</v>
      </c>
      <c r="C259" s="40" t="s">
        <v>849</v>
      </c>
      <c r="D259" s="40" t="s">
        <v>1234</v>
      </c>
    </row>
    <row r="260" spans="1:4" ht="12.75" customHeight="1" x14ac:dyDescent="0.2">
      <c r="A260" s="40">
        <v>0</v>
      </c>
      <c r="B260" s="41">
        <v>2.99</v>
      </c>
      <c r="C260" s="40" t="s">
        <v>269</v>
      </c>
      <c r="D260" s="40" t="s">
        <v>1235</v>
      </c>
    </row>
    <row r="261" spans="1:4" ht="12.75" customHeight="1" x14ac:dyDescent="0.2">
      <c r="A261" s="40">
        <v>2</v>
      </c>
      <c r="B261" s="41">
        <v>2.57</v>
      </c>
      <c r="C261" s="40" t="s">
        <v>964</v>
      </c>
      <c r="D261" s="40" t="s">
        <v>1236</v>
      </c>
    </row>
    <row r="262" spans="1:4" ht="12.75" customHeight="1" x14ac:dyDescent="0.2">
      <c r="A262" s="40">
        <v>0.65</v>
      </c>
      <c r="B262" s="41">
        <v>7.83</v>
      </c>
      <c r="C262" s="40">
        <v>523624</v>
      </c>
      <c r="D262" s="40" t="s">
        <v>1237</v>
      </c>
    </row>
    <row r="263" spans="1:4" ht="12.75" customHeight="1" x14ac:dyDescent="0.2">
      <c r="A263" s="40">
        <v>0.15</v>
      </c>
      <c r="B263" s="41">
        <v>2.4900000000000002</v>
      </c>
      <c r="C263" s="40" t="s">
        <v>251</v>
      </c>
      <c r="D263" s="40" t="s">
        <v>1238</v>
      </c>
    </row>
    <row r="264" spans="1:4" ht="12.75" customHeight="1" x14ac:dyDescent="0.2">
      <c r="A264" s="40">
        <v>0</v>
      </c>
      <c r="B264" s="40" t="s">
        <v>2441</v>
      </c>
      <c r="C264" s="40" t="s">
        <v>786</v>
      </c>
      <c r="D264" s="40" t="s">
        <v>1239</v>
      </c>
    </row>
    <row r="265" spans="1:4" ht="12.75" customHeight="1" x14ac:dyDescent="0.2">
      <c r="A265" s="40">
        <v>0.1</v>
      </c>
      <c r="B265" s="41">
        <v>0.75</v>
      </c>
      <c r="C265" s="40" t="s">
        <v>856</v>
      </c>
      <c r="D265" s="40" t="s">
        <v>1240</v>
      </c>
    </row>
    <row r="266" spans="1:4" ht="12.75" customHeight="1" x14ac:dyDescent="0.2">
      <c r="A266" s="40">
        <v>0.3</v>
      </c>
      <c r="B266" s="41">
        <v>9.99</v>
      </c>
      <c r="C266" s="40">
        <v>30072</v>
      </c>
      <c r="D266" s="40" t="s">
        <v>1241</v>
      </c>
    </row>
    <row r="267" spans="1:4" ht="12.75" customHeight="1" x14ac:dyDescent="0.2">
      <c r="A267" s="40">
        <v>0</v>
      </c>
      <c r="B267" s="41">
        <v>5.74</v>
      </c>
      <c r="C267" s="40" t="s">
        <v>267</v>
      </c>
      <c r="D267" s="40" t="s">
        <v>1242</v>
      </c>
    </row>
    <row r="268" spans="1:4" ht="12.75" customHeight="1" x14ac:dyDescent="0.2">
      <c r="A268" s="40">
        <v>0.15</v>
      </c>
      <c r="B268" s="41">
        <v>2.4900000000000002</v>
      </c>
      <c r="C268" s="40" t="s">
        <v>252</v>
      </c>
      <c r="D268" s="40" t="s">
        <v>1243</v>
      </c>
    </row>
    <row r="269" spans="1:4" ht="12.75" customHeight="1" x14ac:dyDescent="0.2">
      <c r="A269" s="40">
        <v>0.4</v>
      </c>
      <c r="B269" s="41">
        <v>14.67</v>
      </c>
      <c r="C269" s="40">
        <v>92805</v>
      </c>
      <c r="D269" s="40" t="s">
        <v>1244</v>
      </c>
    </row>
    <row r="270" spans="1:4" ht="12.75" customHeight="1" x14ac:dyDescent="0.2">
      <c r="A270" s="40">
        <v>13.5</v>
      </c>
      <c r="B270" s="41">
        <v>22.68</v>
      </c>
      <c r="C270" s="40" t="s">
        <v>77</v>
      </c>
      <c r="D270" s="40" t="s">
        <v>1245</v>
      </c>
    </row>
    <row r="271" spans="1:4" ht="12.75" customHeight="1" x14ac:dyDescent="0.2">
      <c r="A271" s="40">
        <v>0.3</v>
      </c>
      <c r="B271" s="41">
        <v>3.99</v>
      </c>
      <c r="C271" s="40" t="s">
        <v>308</v>
      </c>
      <c r="D271" s="40" t="s">
        <v>1246</v>
      </c>
    </row>
    <row r="272" spans="1:4" ht="12.75" customHeight="1" x14ac:dyDescent="0.2">
      <c r="A272" s="40">
        <v>2</v>
      </c>
      <c r="B272" s="41">
        <v>2.57</v>
      </c>
      <c r="C272" s="40" t="s">
        <v>963</v>
      </c>
      <c r="D272" s="40" t="s">
        <v>1247</v>
      </c>
    </row>
    <row r="273" spans="1:4" ht="12.75" customHeight="1" x14ac:dyDescent="0.2">
      <c r="A273" s="40">
        <v>2</v>
      </c>
      <c r="B273" s="41">
        <v>4.78</v>
      </c>
      <c r="C273" s="40" t="s">
        <v>970</v>
      </c>
      <c r="D273" s="40" t="s">
        <v>1248</v>
      </c>
    </row>
    <row r="274" spans="1:4" ht="12.75" customHeight="1" x14ac:dyDescent="0.2">
      <c r="A274" s="40">
        <v>2</v>
      </c>
      <c r="B274" s="41">
        <v>4.78</v>
      </c>
      <c r="C274" s="40" t="s">
        <v>982</v>
      </c>
      <c r="D274" s="40" t="s">
        <v>1249</v>
      </c>
    </row>
    <row r="275" spans="1:4" ht="12.75" customHeight="1" x14ac:dyDescent="0.2">
      <c r="A275" s="40">
        <v>1.5</v>
      </c>
      <c r="B275" s="41">
        <v>3.66</v>
      </c>
      <c r="C275" s="40" t="s">
        <v>359</v>
      </c>
      <c r="D275" s="40" t="s">
        <v>1114</v>
      </c>
    </row>
    <row r="276" spans="1:4" ht="12.75" customHeight="1" x14ac:dyDescent="0.2">
      <c r="A276" s="40">
        <v>0</v>
      </c>
      <c r="B276" s="41">
        <v>1.72</v>
      </c>
      <c r="C276" s="40" t="s">
        <v>300</v>
      </c>
      <c r="D276" s="40" t="s">
        <v>1250</v>
      </c>
    </row>
    <row r="277" spans="1:4" ht="12.75" customHeight="1" x14ac:dyDescent="0.2">
      <c r="A277" s="40">
        <v>2</v>
      </c>
      <c r="B277" s="41">
        <v>2.57</v>
      </c>
      <c r="C277" s="40" t="s">
        <v>953</v>
      </c>
      <c r="D277" s="40" t="s">
        <v>1251</v>
      </c>
    </row>
    <row r="278" spans="1:4" ht="12.75" customHeight="1" x14ac:dyDescent="0.2">
      <c r="A278" s="40">
        <v>2</v>
      </c>
      <c r="B278" s="41">
        <v>2.57</v>
      </c>
      <c r="C278" s="40" t="s">
        <v>1001</v>
      </c>
      <c r="D278" s="40" t="s">
        <v>1252</v>
      </c>
    </row>
    <row r="279" spans="1:4" ht="12.75" customHeight="1" x14ac:dyDescent="0.2">
      <c r="A279" s="40">
        <v>0</v>
      </c>
      <c r="B279" s="41">
        <v>144.36000000000001</v>
      </c>
      <c r="C279" s="40">
        <v>4484</v>
      </c>
      <c r="D279" s="40" t="s">
        <v>1253</v>
      </c>
    </row>
    <row r="280" spans="1:4" ht="12.75" customHeight="1" x14ac:dyDescent="0.2">
      <c r="A280" s="40">
        <v>2</v>
      </c>
      <c r="B280" s="41">
        <v>4.78</v>
      </c>
      <c r="C280" s="40" t="s">
        <v>997</v>
      </c>
      <c r="D280" s="40" t="s">
        <v>1254</v>
      </c>
    </row>
    <row r="281" spans="1:4" ht="12.75" customHeight="1" x14ac:dyDescent="0.2">
      <c r="A281" s="40">
        <v>0.3</v>
      </c>
      <c r="B281" s="41">
        <v>15.85</v>
      </c>
      <c r="C281" s="40">
        <v>39100</v>
      </c>
      <c r="D281" s="40" t="s">
        <v>1255</v>
      </c>
    </row>
    <row r="282" spans="1:4" ht="12.75" customHeight="1" x14ac:dyDescent="0.2">
      <c r="A282" s="40">
        <v>0.6</v>
      </c>
      <c r="B282" s="41">
        <v>5.44</v>
      </c>
      <c r="C282" s="40" t="s">
        <v>687</v>
      </c>
      <c r="D282" s="40" t="s">
        <v>1256</v>
      </c>
    </row>
    <row r="283" spans="1:4" ht="12.75" customHeight="1" x14ac:dyDescent="0.2">
      <c r="A283" s="40">
        <v>0.1</v>
      </c>
      <c r="B283" s="41">
        <v>1.1399999999999999</v>
      </c>
      <c r="C283" s="40" t="s">
        <v>899</v>
      </c>
      <c r="D283" s="40" t="s">
        <v>1257</v>
      </c>
    </row>
    <row r="284" spans="1:4" ht="12.75" customHeight="1" x14ac:dyDescent="0.2">
      <c r="A284" s="40">
        <v>0.5</v>
      </c>
      <c r="B284" s="41">
        <v>2.4900000000000002</v>
      </c>
      <c r="C284" s="40" t="s">
        <v>853</v>
      </c>
      <c r="D284" s="40" t="s">
        <v>1258</v>
      </c>
    </row>
    <row r="285" spans="1:4" ht="12.75" customHeight="1" x14ac:dyDescent="0.2">
      <c r="A285" s="40">
        <v>0.2</v>
      </c>
      <c r="B285" s="41">
        <v>13.2</v>
      </c>
      <c r="C285" s="40">
        <v>3363</v>
      </c>
      <c r="D285" s="40" t="s">
        <v>1259</v>
      </c>
    </row>
    <row r="286" spans="1:4" ht="12.75" customHeight="1" x14ac:dyDescent="0.2">
      <c r="A286" s="40">
        <v>0</v>
      </c>
      <c r="B286" s="41">
        <v>1.99</v>
      </c>
      <c r="C286" s="40" t="s">
        <v>319</v>
      </c>
      <c r="D286" s="40" t="s">
        <v>1260</v>
      </c>
    </row>
    <row r="287" spans="1:4" ht="12.75" customHeight="1" x14ac:dyDescent="0.2">
      <c r="A287" s="40">
        <v>2</v>
      </c>
      <c r="B287" s="41">
        <v>4.78</v>
      </c>
      <c r="C287" s="40" t="s">
        <v>985</v>
      </c>
      <c r="D287" s="40" t="s">
        <v>1261</v>
      </c>
    </row>
    <row r="288" spans="1:4" ht="12.75" customHeight="1" x14ac:dyDescent="0.2">
      <c r="A288" s="40">
        <v>0.2</v>
      </c>
      <c r="B288" s="41">
        <v>1.32</v>
      </c>
      <c r="C288" s="40">
        <v>900018</v>
      </c>
      <c r="D288" s="40" t="s">
        <v>1262</v>
      </c>
    </row>
    <row r="289" spans="1:4" ht="12.75" customHeight="1" x14ac:dyDescent="0.2">
      <c r="A289" s="40">
        <v>30</v>
      </c>
      <c r="B289" s="41">
        <v>79.349999999999994</v>
      </c>
      <c r="C289" s="40" t="s">
        <v>54</v>
      </c>
      <c r="D289" s="40" t="s">
        <v>1263</v>
      </c>
    </row>
    <row r="290" spans="1:4" ht="12.75" customHeight="1" x14ac:dyDescent="0.2">
      <c r="A290" s="40">
        <v>0</v>
      </c>
      <c r="B290" s="41">
        <v>3.54</v>
      </c>
      <c r="C290" s="40" t="s">
        <v>324</v>
      </c>
      <c r="D290" s="40" t="s">
        <v>1264</v>
      </c>
    </row>
    <row r="291" spans="1:4" ht="12.75" customHeight="1" x14ac:dyDescent="0.2">
      <c r="A291" s="40">
        <v>20.5</v>
      </c>
      <c r="B291" s="41">
        <v>40.61</v>
      </c>
      <c r="C291" s="40" t="s">
        <v>75</v>
      </c>
      <c r="D291" s="40" t="s">
        <v>1265</v>
      </c>
    </row>
    <row r="292" spans="1:4" ht="12.75" customHeight="1" x14ac:dyDescent="0.2">
      <c r="A292" s="40">
        <v>2</v>
      </c>
      <c r="B292" s="41">
        <v>4.78</v>
      </c>
      <c r="C292" s="40" t="s">
        <v>998</v>
      </c>
      <c r="D292" s="40" t="s">
        <v>1266</v>
      </c>
    </row>
    <row r="293" spans="1:4" ht="12.75" customHeight="1" x14ac:dyDescent="0.2">
      <c r="A293" s="40">
        <v>0.1</v>
      </c>
      <c r="B293" s="41">
        <v>1.05</v>
      </c>
      <c r="C293" s="40" t="s">
        <v>924</v>
      </c>
      <c r="D293" s="40" t="s">
        <v>1267</v>
      </c>
    </row>
    <row r="294" spans="1:4" ht="12.75" customHeight="1" x14ac:dyDescent="0.2">
      <c r="A294" s="40">
        <v>1.4</v>
      </c>
      <c r="B294" s="41">
        <v>5.99</v>
      </c>
      <c r="C294" s="40" t="s">
        <v>578</v>
      </c>
      <c r="D294" s="40" t="s">
        <v>1268</v>
      </c>
    </row>
    <row r="295" spans="1:4" ht="12.75" customHeight="1" x14ac:dyDescent="0.2">
      <c r="A295" s="40">
        <v>0.2</v>
      </c>
      <c r="B295" s="41">
        <v>4.75</v>
      </c>
      <c r="C295" s="40">
        <v>802</v>
      </c>
      <c r="D295" s="40" t="s">
        <v>1269</v>
      </c>
    </row>
    <row r="296" spans="1:4" ht="12.75" customHeight="1" x14ac:dyDescent="0.2">
      <c r="A296" s="40">
        <v>0.5</v>
      </c>
      <c r="B296" s="41">
        <v>3.95</v>
      </c>
      <c r="C296" s="40" t="s">
        <v>850</v>
      </c>
      <c r="D296" s="40" t="s">
        <v>1270</v>
      </c>
    </row>
    <row r="297" spans="1:4" ht="12.75" customHeight="1" x14ac:dyDescent="0.2">
      <c r="A297" s="40">
        <v>7.44</v>
      </c>
      <c r="B297" s="41">
        <v>89.79</v>
      </c>
      <c r="C297" s="40">
        <v>523630</v>
      </c>
      <c r="D297" s="40" t="s">
        <v>2430</v>
      </c>
    </row>
    <row r="298" spans="1:4" ht="12.75" customHeight="1" x14ac:dyDescent="0.2">
      <c r="A298" s="40">
        <v>0</v>
      </c>
      <c r="B298" s="41">
        <v>0.59</v>
      </c>
      <c r="C298" s="40" t="s">
        <v>256</v>
      </c>
      <c r="D298" s="40" t="s">
        <v>1271</v>
      </c>
    </row>
    <row r="299" spans="1:4" ht="12.75" customHeight="1" x14ac:dyDescent="0.2">
      <c r="A299" s="40">
        <v>4</v>
      </c>
      <c r="B299" s="41">
        <v>21.3</v>
      </c>
      <c r="C299" s="40" t="s">
        <v>107</v>
      </c>
      <c r="D299" s="40" t="s">
        <v>1272</v>
      </c>
    </row>
    <row r="300" spans="1:4" ht="12.75" customHeight="1" x14ac:dyDescent="0.2">
      <c r="A300" s="40">
        <v>2</v>
      </c>
      <c r="B300" s="41">
        <v>4.78</v>
      </c>
      <c r="C300" s="40" t="s">
        <v>978</v>
      </c>
      <c r="D300" s="40" t="s">
        <v>1273</v>
      </c>
    </row>
    <row r="301" spans="1:4" ht="12.75" customHeight="1" x14ac:dyDescent="0.2">
      <c r="A301" s="40">
        <v>2</v>
      </c>
      <c r="B301" s="41">
        <v>6.41</v>
      </c>
      <c r="C301" s="40" t="s">
        <v>990</v>
      </c>
      <c r="D301" s="40" t="s">
        <v>1274</v>
      </c>
    </row>
    <row r="302" spans="1:4" ht="12.75" customHeight="1" x14ac:dyDescent="0.2">
      <c r="A302" s="40">
        <v>1</v>
      </c>
      <c r="B302" s="41">
        <v>23.87</v>
      </c>
      <c r="C302" s="40" t="s">
        <v>294</v>
      </c>
      <c r="D302" s="40" t="s">
        <v>1275</v>
      </c>
    </row>
    <row r="303" spans="1:4" ht="12.75" customHeight="1" x14ac:dyDescent="0.2">
      <c r="A303" s="40">
        <v>0</v>
      </c>
      <c r="B303" s="40" t="s">
        <v>2441</v>
      </c>
      <c r="C303" s="40">
        <v>15155</v>
      </c>
      <c r="D303" s="40" t="s">
        <v>1276</v>
      </c>
    </row>
    <row r="304" spans="1:4" ht="12.75" customHeight="1" x14ac:dyDescent="0.2">
      <c r="A304" s="40">
        <v>0.2</v>
      </c>
      <c r="B304" s="41">
        <v>2.52</v>
      </c>
      <c r="C304" s="40" t="s">
        <v>1049</v>
      </c>
      <c r="D304" s="40" t="s">
        <v>1059</v>
      </c>
    </row>
    <row r="305" spans="1:4" ht="12.75" customHeight="1" x14ac:dyDescent="0.2">
      <c r="A305" s="40">
        <v>0.28999999999999998</v>
      </c>
      <c r="B305" s="41">
        <v>3.9</v>
      </c>
      <c r="C305" s="40" t="s">
        <v>2443</v>
      </c>
      <c r="D305" s="40" t="s">
        <v>1277</v>
      </c>
    </row>
    <row r="306" spans="1:4" ht="12.75" customHeight="1" x14ac:dyDescent="0.2">
      <c r="A306" s="40">
        <v>0.3</v>
      </c>
      <c r="B306" s="41">
        <v>15.85</v>
      </c>
      <c r="C306" s="40">
        <v>1823889</v>
      </c>
      <c r="D306" s="40" t="s">
        <v>1278</v>
      </c>
    </row>
    <row r="307" spans="1:4" ht="12.75" customHeight="1" x14ac:dyDescent="0.2">
      <c r="A307" s="40">
        <v>0.2</v>
      </c>
      <c r="B307" s="41">
        <v>4.75</v>
      </c>
      <c r="C307" s="40">
        <v>804</v>
      </c>
      <c r="D307" s="40" t="s">
        <v>1279</v>
      </c>
    </row>
    <row r="308" spans="1:4" ht="12.75" customHeight="1" x14ac:dyDescent="0.2">
      <c r="A308" s="40">
        <v>0.1</v>
      </c>
      <c r="B308" s="41">
        <v>2.69</v>
      </c>
      <c r="C308" s="40" t="s">
        <v>307</v>
      </c>
      <c r="D308" s="40" t="s">
        <v>1280</v>
      </c>
    </row>
    <row r="309" spans="1:4" ht="12.75" customHeight="1" x14ac:dyDescent="0.2">
      <c r="A309" s="40">
        <v>0.6</v>
      </c>
      <c r="B309" s="41">
        <v>5.44</v>
      </c>
      <c r="C309" s="40" t="s">
        <v>676</v>
      </c>
      <c r="D309" s="40" t="s">
        <v>1180</v>
      </c>
    </row>
    <row r="310" spans="1:4" ht="12.75" customHeight="1" x14ac:dyDescent="0.2">
      <c r="A310" s="40">
        <v>0.2</v>
      </c>
      <c r="B310" s="41">
        <v>4.75</v>
      </c>
      <c r="C310" s="40">
        <v>818</v>
      </c>
      <c r="D310" s="40" t="s">
        <v>1281</v>
      </c>
    </row>
    <row r="311" spans="1:4" ht="12.75" customHeight="1" x14ac:dyDescent="0.2">
      <c r="A311" s="40">
        <v>13</v>
      </c>
      <c r="B311" s="41">
        <v>36.92</v>
      </c>
      <c r="C311" s="40" t="s">
        <v>44</v>
      </c>
      <c r="D311" s="40" t="s">
        <v>1282</v>
      </c>
    </row>
    <row r="312" spans="1:4" ht="12.75" customHeight="1" x14ac:dyDescent="0.2">
      <c r="A312" s="40">
        <v>2</v>
      </c>
      <c r="B312" s="41">
        <v>6.41</v>
      </c>
      <c r="C312" s="40" t="s">
        <v>939</v>
      </c>
      <c r="D312" s="40" t="s">
        <v>1283</v>
      </c>
    </row>
    <row r="313" spans="1:4" ht="12.75" customHeight="1" x14ac:dyDescent="0.2">
      <c r="A313" s="40">
        <v>0.2</v>
      </c>
      <c r="B313" s="41">
        <v>4.75</v>
      </c>
      <c r="C313" s="40">
        <v>806</v>
      </c>
      <c r="D313" s="40" t="s">
        <v>1284</v>
      </c>
    </row>
    <row r="314" spans="1:4" ht="12.75" customHeight="1" x14ac:dyDescent="0.2">
      <c r="A314" s="40">
        <v>5.5</v>
      </c>
      <c r="B314" s="41">
        <v>15.88</v>
      </c>
      <c r="C314" s="40" t="s">
        <v>517</v>
      </c>
      <c r="D314" s="40" t="s">
        <v>1285</v>
      </c>
    </row>
    <row r="315" spans="1:4" ht="12.75" customHeight="1" x14ac:dyDescent="0.2">
      <c r="A315" s="40">
        <v>0.4</v>
      </c>
      <c r="B315" s="41">
        <v>2.99</v>
      </c>
      <c r="C315" s="40" t="s">
        <v>268</v>
      </c>
      <c r="D315" s="40" t="s">
        <v>1286</v>
      </c>
    </row>
    <row r="316" spans="1:4" ht="12.75" customHeight="1" x14ac:dyDescent="0.2">
      <c r="A316" s="40">
        <v>0.4</v>
      </c>
      <c r="B316" s="41">
        <v>8.98</v>
      </c>
      <c r="C316" s="40">
        <v>1600</v>
      </c>
      <c r="D316" s="40" t="s">
        <v>1287</v>
      </c>
    </row>
    <row r="317" spans="1:4" ht="12.75" customHeight="1" x14ac:dyDescent="0.2">
      <c r="A317" s="40">
        <v>2</v>
      </c>
      <c r="B317" s="41">
        <v>2.57</v>
      </c>
      <c r="C317" s="40" t="s">
        <v>960</v>
      </c>
      <c r="D317" s="40" t="s">
        <v>1288</v>
      </c>
    </row>
    <row r="318" spans="1:4" ht="12.75" customHeight="1" x14ac:dyDescent="0.2">
      <c r="A318" s="40">
        <v>1</v>
      </c>
      <c r="B318" s="41">
        <v>23.87</v>
      </c>
      <c r="C318" s="40" t="s">
        <v>293</v>
      </c>
      <c r="D318" s="40" t="s">
        <v>1289</v>
      </c>
    </row>
    <row r="319" spans="1:4" ht="12.75" customHeight="1" x14ac:dyDescent="0.2">
      <c r="A319" s="40">
        <v>0.45</v>
      </c>
      <c r="B319" s="41">
        <v>2.4</v>
      </c>
      <c r="C319" s="40">
        <v>524616</v>
      </c>
      <c r="D319" s="40" t="s">
        <v>1290</v>
      </c>
    </row>
    <row r="320" spans="1:4" ht="12.75" customHeight="1" x14ac:dyDescent="0.2">
      <c r="A320" s="40">
        <v>0.2</v>
      </c>
      <c r="B320" s="41">
        <v>4.75</v>
      </c>
      <c r="C320" s="40">
        <v>819</v>
      </c>
      <c r="D320" s="40" t="s">
        <v>1291</v>
      </c>
    </row>
    <row r="321" spans="1:4" ht="12.75" customHeight="1" x14ac:dyDescent="0.2">
      <c r="A321" s="40">
        <v>1.2</v>
      </c>
      <c r="B321" s="41">
        <v>51.76</v>
      </c>
      <c r="C321" s="40" t="s">
        <v>175</v>
      </c>
      <c r="D321" s="40" t="s">
        <v>1292</v>
      </c>
    </row>
    <row r="322" spans="1:4" ht="12.75" customHeight="1" x14ac:dyDescent="0.2">
      <c r="A322" s="40">
        <v>0.5</v>
      </c>
      <c r="B322" s="41">
        <v>9.99</v>
      </c>
      <c r="C322" s="40">
        <v>3603</v>
      </c>
      <c r="D322" s="40" t="s">
        <v>1293</v>
      </c>
    </row>
    <row r="323" spans="1:4" ht="12.75" customHeight="1" x14ac:dyDescent="0.2">
      <c r="A323" s="40">
        <v>11</v>
      </c>
      <c r="B323" s="41">
        <v>28.51</v>
      </c>
      <c r="C323" s="40" t="s">
        <v>509</v>
      </c>
      <c r="D323" s="40" t="s">
        <v>1294</v>
      </c>
    </row>
    <row r="324" spans="1:4" ht="12.75" customHeight="1" x14ac:dyDescent="0.2">
      <c r="A324" s="40">
        <v>2</v>
      </c>
      <c r="B324" s="41">
        <v>2.57</v>
      </c>
      <c r="C324" s="40" t="s">
        <v>950</v>
      </c>
      <c r="D324" s="40" t="s">
        <v>1295</v>
      </c>
    </row>
    <row r="325" spans="1:4" ht="12.75" customHeight="1" x14ac:dyDescent="0.2">
      <c r="A325" s="40">
        <v>2</v>
      </c>
      <c r="B325" s="41">
        <v>4.78</v>
      </c>
      <c r="C325" s="40" t="s">
        <v>979</v>
      </c>
      <c r="D325" s="40" t="s">
        <v>1296</v>
      </c>
    </row>
    <row r="326" spans="1:4" ht="12.75" customHeight="1" x14ac:dyDescent="0.2">
      <c r="A326" s="40">
        <v>22</v>
      </c>
      <c r="B326" s="41">
        <v>39.58</v>
      </c>
      <c r="C326" s="40" t="s">
        <v>712</v>
      </c>
      <c r="D326" s="40" t="s">
        <v>1297</v>
      </c>
    </row>
    <row r="327" spans="1:4" ht="12.75" customHeight="1" x14ac:dyDescent="0.2">
      <c r="A327" s="40">
        <v>0.78</v>
      </c>
      <c r="B327" s="41">
        <v>3.95</v>
      </c>
      <c r="C327" s="40">
        <v>524628</v>
      </c>
      <c r="D327" s="40" t="s">
        <v>1298</v>
      </c>
    </row>
    <row r="328" spans="1:4" ht="12.75" customHeight="1" x14ac:dyDescent="0.2">
      <c r="A328" s="40">
        <v>0.6</v>
      </c>
      <c r="B328" s="41">
        <v>19.82</v>
      </c>
      <c r="C328" s="40">
        <v>1927350</v>
      </c>
      <c r="D328" s="40" t="s">
        <v>1299</v>
      </c>
    </row>
    <row r="329" spans="1:4" ht="12.75" customHeight="1" x14ac:dyDescent="0.2">
      <c r="A329" s="40">
        <v>0.1</v>
      </c>
      <c r="B329" s="41">
        <v>1.05</v>
      </c>
      <c r="C329" s="40" t="s">
        <v>694</v>
      </c>
      <c r="D329" s="40" t="s">
        <v>1300</v>
      </c>
    </row>
    <row r="330" spans="1:4" ht="12.75" customHeight="1" x14ac:dyDescent="0.2">
      <c r="A330" s="40">
        <v>1</v>
      </c>
      <c r="B330" s="41">
        <v>10.8</v>
      </c>
      <c r="C330" s="40" t="s">
        <v>295</v>
      </c>
      <c r="D330" s="40" t="s">
        <v>1301</v>
      </c>
    </row>
    <row r="331" spans="1:4" ht="12.75" customHeight="1" x14ac:dyDescent="0.2">
      <c r="A331" s="40">
        <v>1</v>
      </c>
      <c r="B331" s="41">
        <v>10.8</v>
      </c>
      <c r="C331" s="40" t="s">
        <v>296</v>
      </c>
      <c r="D331" s="40" t="s">
        <v>1302</v>
      </c>
    </row>
    <row r="332" spans="1:4" ht="12.75" customHeight="1" x14ac:dyDescent="0.2">
      <c r="A332" s="40">
        <v>7.5</v>
      </c>
      <c r="B332" s="41">
        <v>42.79</v>
      </c>
      <c r="C332" s="40">
        <v>524629</v>
      </c>
      <c r="D332" s="40" t="s">
        <v>1303</v>
      </c>
    </row>
    <row r="333" spans="1:4" ht="12.75" customHeight="1" x14ac:dyDescent="0.2">
      <c r="A333" s="40">
        <v>0.1</v>
      </c>
      <c r="B333" s="41">
        <v>0.99</v>
      </c>
      <c r="C333" s="40">
        <v>900011</v>
      </c>
      <c r="D333" s="40" t="s">
        <v>1304</v>
      </c>
    </row>
    <row r="334" spans="1:4" ht="12.75" customHeight="1" x14ac:dyDescent="0.2">
      <c r="A334" s="40">
        <v>13</v>
      </c>
      <c r="B334" s="41">
        <v>21.48</v>
      </c>
      <c r="C334" s="40" t="s">
        <v>140</v>
      </c>
      <c r="D334" s="40" t="s">
        <v>1305</v>
      </c>
    </row>
    <row r="335" spans="1:4" ht="12.75" customHeight="1" x14ac:dyDescent="0.2">
      <c r="A335" s="40">
        <v>1</v>
      </c>
      <c r="B335" s="41">
        <v>4.49</v>
      </c>
      <c r="C335" s="40" t="s">
        <v>313</v>
      </c>
      <c r="D335" s="40" t="s">
        <v>1306</v>
      </c>
    </row>
    <row r="336" spans="1:4" ht="12.75" customHeight="1" x14ac:dyDescent="0.2">
      <c r="A336" s="40">
        <v>2</v>
      </c>
      <c r="B336" s="41">
        <v>4.78</v>
      </c>
      <c r="C336" s="40" t="s">
        <v>975</v>
      </c>
      <c r="D336" s="40" t="s">
        <v>1307</v>
      </c>
    </row>
    <row r="337" spans="1:4" ht="12.75" customHeight="1" x14ac:dyDescent="0.2">
      <c r="A337" s="40">
        <v>0.7</v>
      </c>
      <c r="B337" s="41">
        <v>8.27</v>
      </c>
      <c r="C337" s="40">
        <v>70521</v>
      </c>
      <c r="D337" s="40" t="s">
        <v>1308</v>
      </c>
    </row>
    <row r="338" spans="1:4" ht="12.75" customHeight="1" x14ac:dyDescent="0.2">
      <c r="A338" s="40">
        <v>0</v>
      </c>
      <c r="B338" s="40" t="s">
        <v>2441</v>
      </c>
      <c r="C338" s="40">
        <v>524813</v>
      </c>
      <c r="D338" s="40" t="s">
        <v>1309</v>
      </c>
    </row>
    <row r="339" spans="1:4" ht="12.75" customHeight="1" x14ac:dyDescent="0.2">
      <c r="A339" s="40">
        <v>0.2</v>
      </c>
      <c r="B339" s="41">
        <v>8.5299999999999994</v>
      </c>
      <c r="C339" s="40">
        <v>2871121</v>
      </c>
      <c r="D339" s="40" t="s">
        <v>1310</v>
      </c>
    </row>
    <row r="340" spans="1:4" ht="12.75" customHeight="1" x14ac:dyDescent="0.2">
      <c r="A340" s="40">
        <v>0.3</v>
      </c>
      <c r="B340" s="41">
        <v>1.29</v>
      </c>
      <c r="C340" s="40" t="s">
        <v>154</v>
      </c>
      <c r="D340" s="40" t="s">
        <v>1311</v>
      </c>
    </row>
    <row r="341" spans="1:4" ht="12.75" customHeight="1" x14ac:dyDescent="0.2">
      <c r="A341" s="40">
        <v>0</v>
      </c>
      <c r="B341" s="41">
        <v>2.99</v>
      </c>
      <c r="C341" s="40" t="s">
        <v>320</v>
      </c>
      <c r="D341" s="40" t="s">
        <v>1312</v>
      </c>
    </row>
    <row r="342" spans="1:4" ht="12.75" customHeight="1" x14ac:dyDescent="0.2">
      <c r="A342" s="40">
        <v>0</v>
      </c>
      <c r="B342" s="40" t="s">
        <v>2441</v>
      </c>
      <c r="C342" s="40" t="s">
        <v>793</v>
      </c>
      <c r="D342" s="40" t="s">
        <v>1313</v>
      </c>
    </row>
    <row r="343" spans="1:4" ht="12.75" customHeight="1" x14ac:dyDescent="0.2">
      <c r="A343" s="40">
        <v>2</v>
      </c>
      <c r="B343" s="41">
        <v>4.78</v>
      </c>
      <c r="C343" s="40" t="s">
        <v>984</v>
      </c>
      <c r="D343" s="40" t="s">
        <v>1314</v>
      </c>
    </row>
    <row r="344" spans="1:4" ht="12.75" customHeight="1" x14ac:dyDescent="0.2">
      <c r="A344" s="40">
        <v>0.4</v>
      </c>
      <c r="B344" s="41">
        <v>9.7100000000000009</v>
      </c>
      <c r="C344" s="40">
        <v>10440</v>
      </c>
      <c r="D344" s="40" t="s">
        <v>1315</v>
      </c>
    </row>
    <row r="345" spans="1:4" ht="12.75" customHeight="1" x14ac:dyDescent="0.2">
      <c r="A345" s="40">
        <v>0</v>
      </c>
      <c r="B345" s="40" t="s">
        <v>2441</v>
      </c>
      <c r="C345" s="40">
        <v>524813</v>
      </c>
      <c r="D345" s="40" t="s">
        <v>1309</v>
      </c>
    </row>
    <row r="346" spans="1:4" ht="12.75" customHeight="1" x14ac:dyDescent="0.2">
      <c r="A346" s="40">
        <v>0.1</v>
      </c>
      <c r="B346" s="41">
        <v>2.39</v>
      </c>
      <c r="C346" s="40" t="s">
        <v>858</v>
      </c>
      <c r="D346" s="40" t="s">
        <v>1316</v>
      </c>
    </row>
    <row r="347" spans="1:4" ht="12.75" customHeight="1" x14ac:dyDescent="0.2">
      <c r="A347" s="40">
        <v>0</v>
      </c>
      <c r="B347" s="41">
        <v>9.33</v>
      </c>
      <c r="C347" s="40" t="s">
        <v>194</v>
      </c>
      <c r="D347" s="40" t="s">
        <v>1317</v>
      </c>
    </row>
    <row r="348" spans="1:4" ht="12.75" customHeight="1" x14ac:dyDescent="0.2">
      <c r="A348" s="40">
        <v>0.5</v>
      </c>
      <c r="B348" s="41">
        <v>9.99</v>
      </c>
      <c r="C348" s="40">
        <v>3600</v>
      </c>
      <c r="D348" s="40" t="s">
        <v>1318</v>
      </c>
    </row>
    <row r="349" spans="1:4" ht="12.75" customHeight="1" x14ac:dyDescent="0.2">
      <c r="A349" s="40">
        <v>0</v>
      </c>
      <c r="B349" s="41">
        <v>9.59</v>
      </c>
      <c r="C349" s="40">
        <v>70531</v>
      </c>
      <c r="D349" s="40" t="s">
        <v>1319</v>
      </c>
    </row>
    <row r="350" spans="1:4" ht="12.75" customHeight="1" x14ac:dyDescent="0.2">
      <c r="A350" s="40">
        <v>0.1</v>
      </c>
      <c r="B350" s="41">
        <v>1.05</v>
      </c>
      <c r="C350" s="40" t="s">
        <v>915</v>
      </c>
      <c r="D350" s="40" t="s">
        <v>1320</v>
      </c>
    </row>
    <row r="351" spans="1:4" ht="12.75" customHeight="1" x14ac:dyDescent="0.2">
      <c r="A351" s="40">
        <v>0.3</v>
      </c>
      <c r="B351" s="41">
        <v>6.46</v>
      </c>
      <c r="C351" s="40">
        <v>10441</v>
      </c>
      <c r="D351" s="40" t="s">
        <v>1321</v>
      </c>
    </row>
    <row r="352" spans="1:4" ht="12.75" customHeight="1" x14ac:dyDescent="0.2">
      <c r="A352" s="40">
        <v>0</v>
      </c>
      <c r="B352" s="41">
        <v>2.52</v>
      </c>
      <c r="C352" s="40" t="s">
        <v>1050</v>
      </c>
      <c r="D352" s="40" t="s">
        <v>1322</v>
      </c>
    </row>
    <row r="353" spans="1:4" ht="12.75" customHeight="1" x14ac:dyDescent="0.2">
      <c r="A353" s="40">
        <v>0.2</v>
      </c>
      <c r="B353" s="41">
        <v>6.85</v>
      </c>
      <c r="C353" s="40" t="s">
        <v>331</v>
      </c>
      <c r="D353" s="40" t="s">
        <v>1323</v>
      </c>
    </row>
    <row r="354" spans="1:4" ht="12.75" customHeight="1" x14ac:dyDescent="0.2">
      <c r="A354" s="40">
        <v>2</v>
      </c>
      <c r="B354" s="41">
        <v>2.57</v>
      </c>
      <c r="C354" s="40" t="s">
        <v>996</v>
      </c>
      <c r="D354" s="40" t="s">
        <v>1324</v>
      </c>
    </row>
    <row r="355" spans="1:4" ht="12.75" customHeight="1" x14ac:dyDescent="0.2">
      <c r="A355" s="40">
        <v>0.15</v>
      </c>
      <c r="B355" s="41">
        <v>2.4900000000000002</v>
      </c>
      <c r="C355" s="40" t="s">
        <v>277</v>
      </c>
      <c r="D355" s="40" t="s">
        <v>1325</v>
      </c>
    </row>
    <row r="356" spans="1:4" ht="12.75" customHeight="1" x14ac:dyDescent="0.2">
      <c r="A356" s="40">
        <v>0.2</v>
      </c>
      <c r="B356" s="41">
        <v>2.0499999999999998</v>
      </c>
      <c r="C356" s="40" t="s">
        <v>187</v>
      </c>
      <c r="D356" s="40" t="s">
        <v>1326</v>
      </c>
    </row>
    <row r="357" spans="1:4" ht="12.75" customHeight="1" x14ac:dyDescent="0.2">
      <c r="A357" s="40">
        <v>1</v>
      </c>
      <c r="B357" s="41">
        <v>5.84</v>
      </c>
      <c r="C357" s="40" t="s">
        <v>105</v>
      </c>
      <c r="D357" s="40" t="s">
        <v>1327</v>
      </c>
    </row>
    <row r="358" spans="1:4" ht="12.75" customHeight="1" x14ac:dyDescent="0.2">
      <c r="A358" s="40">
        <v>2</v>
      </c>
      <c r="B358" s="41">
        <v>2.57</v>
      </c>
      <c r="C358" s="40" t="s">
        <v>966</v>
      </c>
      <c r="D358" s="40" t="s">
        <v>1328</v>
      </c>
    </row>
    <row r="359" spans="1:4" ht="12.75" customHeight="1" x14ac:dyDescent="0.2">
      <c r="A359" s="40">
        <v>2</v>
      </c>
      <c r="B359" s="41">
        <v>10.36</v>
      </c>
      <c r="C359" s="40" t="s">
        <v>995</v>
      </c>
      <c r="D359" s="40" t="s">
        <v>1329</v>
      </c>
    </row>
    <row r="360" spans="1:4" ht="12.75" customHeight="1" x14ac:dyDescent="0.2">
      <c r="A360" s="40">
        <v>0</v>
      </c>
      <c r="B360" s="41">
        <v>8.56</v>
      </c>
      <c r="C360" s="40" t="s">
        <v>729</v>
      </c>
      <c r="D360" s="40" t="s">
        <v>1330</v>
      </c>
    </row>
    <row r="361" spans="1:4" ht="12.75" customHeight="1" x14ac:dyDescent="0.2">
      <c r="A361" s="40">
        <v>30</v>
      </c>
      <c r="B361" s="41">
        <v>128.34</v>
      </c>
      <c r="C361" s="40" t="s">
        <v>1032</v>
      </c>
      <c r="D361" s="40" t="s">
        <v>1331</v>
      </c>
    </row>
    <row r="362" spans="1:4" ht="12.75" customHeight="1" x14ac:dyDescent="0.2">
      <c r="A362" s="40">
        <v>50</v>
      </c>
      <c r="B362" s="41">
        <v>126.33</v>
      </c>
      <c r="C362" s="40" t="s">
        <v>80</v>
      </c>
      <c r="D362" s="40" t="s">
        <v>1332</v>
      </c>
    </row>
    <row r="363" spans="1:4" ht="12.75" customHeight="1" x14ac:dyDescent="0.2">
      <c r="A363" s="40">
        <v>0</v>
      </c>
      <c r="B363" s="41">
        <v>33.909999999999997</v>
      </c>
      <c r="C363" s="40">
        <v>27050</v>
      </c>
      <c r="D363" s="40" t="s">
        <v>1333</v>
      </c>
    </row>
    <row r="364" spans="1:4" ht="12.75" customHeight="1" x14ac:dyDescent="0.2">
      <c r="A364" s="40">
        <v>0.8</v>
      </c>
      <c r="B364" s="41">
        <v>3.36</v>
      </c>
      <c r="C364" s="40" t="s">
        <v>628</v>
      </c>
      <c r="D364" s="40" t="s">
        <v>1334</v>
      </c>
    </row>
    <row r="365" spans="1:4" ht="12.75" customHeight="1" x14ac:dyDescent="0.2">
      <c r="A365" s="40">
        <v>0.5</v>
      </c>
      <c r="B365" s="41">
        <v>16.850000000000001</v>
      </c>
      <c r="C365" s="40">
        <v>33001</v>
      </c>
      <c r="D365" s="40" t="s">
        <v>1335</v>
      </c>
    </row>
    <row r="366" spans="1:4" ht="12.75" customHeight="1" x14ac:dyDescent="0.2">
      <c r="A366" s="40">
        <v>0.5</v>
      </c>
      <c r="B366" s="41">
        <v>16.07</v>
      </c>
      <c r="C366" s="40">
        <v>70530</v>
      </c>
      <c r="D366" s="40" t="s">
        <v>1336</v>
      </c>
    </row>
    <row r="367" spans="1:4" ht="12.75" customHeight="1" x14ac:dyDescent="0.2">
      <c r="A367" s="40">
        <v>0.2</v>
      </c>
      <c r="B367" s="41">
        <v>4.75</v>
      </c>
      <c r="C367" s="40">
        <v>808</v>
      </c>
      <c r="D367" s="40" t="s">
        <v>1337</v>
      </c>
    </row>
    <row r="368" spans="1:4" ht="12.75" customHeight="1" x14ac:dyDescent="0.2">
      <c r="A368" s="40">
        <v>0.2</v>
      </c>
      <c r="B368" s="41">
        <v>6.63</v>
      </c>
      <c r="C368" s="40" t="s">
        <v>336</v>
      </c>
      <c r="D368" s="40" t="s">
        <v>1114</v>
      </c>
    </row>
    <row r="369" spans="1:4" ht="12.75" customHeight="1" x14ac:dyDescent="0.2">
      <c r="A369" s="40">
        <v>0.1</v>
      </c>
      <c r="B369" s="41">
        <v>1.75</v>
      </c>
      <c r="C369" s="40" t="s">
        <v>775</v>
      </c>
      <c r="D369" s="40" t="s">
        <v>1338</v>
      </c>
    </row>
    <row r="370" spans="1:4" ht="12.75" customHeight="1" x14ac:dyDescent="0.2">
      <c r="A370" s="40">
        <v>2</v>
      </c>
      <c r="B370" s="41">
        <v>4.78</v>
      </c>
      <c r="C370" s="40" t="s">
        <v>993</v>
      </c>
      <c r="D370" s="40" t="s">
        <v>1339</v>
      </c>
    </row>
    <row r="371" spans="1:4" ht="12.75" customHeight="1" x14ac:dyDescent="0.2">
      <c r="A371" s="40">
        <v>7</v>
      </c>
      <c r="B371" s="41">
        <v>10.8</v>
      </c>
      <c r="C371" s="40" t="s">
        <v>720</v>
      </c>
      <c r="D371" s="40" t="s">
        <v>1340</v>
      </c>
    </row>
    <row r="372" spans="1:4" ht="12.75" customHeight="1" x14ac:dyDescent="0.2">
      <c r="A372" s="40">
        <v>1</v>
      </c>
      <c r="B372" s="41">
        <v>9.99</v>
      </c>
      <c r="C372" s="40" t="s">
        <v>312</v>
      </c>
      <c r="D372" s="40" t="s">
        <v>1341</v>
      </c>
    </row>
    <row r="373" spans="1:4" ht="12.75" customHeight="1" x14ac:dyDescent="0.2">
      <c r="A373" s="40">
        <v>2</v>
      </c>
      <c r="B373" s="41">
        <v>2.57</v>
      </c>
      <c r="C373" s="40" t="s">
        <v>955</v>
      </c>
      <c r="D373" s="40" t="s">
        <v>1342</v>
      </c>
    </row>
    <row r="374" spans="1:4" ht="12.75" customHeight="1" x14ac:dyDescent="0.2">
      <c r="A374" s="40">
        <v>0</v>
      </c>
      <c r="B374" s="40" t="s">
        <v>2441</v>
      </c>
      <c r="C374" s="40" t="s">
        <v>222</v>
      </c>
      <c r="D374" s="40" t="s">
        <v>1343</v>
      </c>
    </row>
    <row r="375" spans="1:4" ht="12.75" customHeight="1" x14ac:dyDescent="0.2">
      <c r="A375" s="40">
        <v>0.2</v>
      </c>
      <c r="B375" s="41">
        <v>15.13</v>
      </c>
      <c r="C375" s="40">
        <v>558</v>
      </c>
      <c r="D375" s="40" t="s">
        <v>1344</v>
      </c>
    </row>
    <row r="376" spans="1:4" ht="12.75" customHeight="1" x14ac:dyDescent="0.2">
      <c r="A376" s="40">
        <v>0.2</v>
      </c>
      <c r="B376" s="41">
        <v>5.94</v>
      </c>
      <c r="C376" s="40" t="s">
        <v>337</v>
      </c>
      <c r="D376" s="40" t="s">
        <v>1114</v>
      </c>
    </row>
    <row r="377" spans="1:4" ht="12.75" customHeight="1" x14ac:dyDescent="0.2">
      <c r="A377" s="40">
        <v>0.5</v>
      </c>
      <c r="B377" s="41">
        <v>2.99</v>
      </c>
      <c r="C377" s="40" t="s">
        <v>345</v>
      </c>
      <c r="D377" s="40" t="s">
        <v>1114</v>
      </c>
    </row>
    <row r="378" spans="1:4" ht="12.75" customHeight="1" x14ac:dyDescent="0.2">
      <c r="A378" s="40">
        <v>0.1</v>
      </c>
      <c r="B378" s="41">
        <v>1.05</v>
      </c>
      <c r="C378" s="40" t="s">
        <v>690</v>
      </c>
      <c r="D378" s="40" t="s">
        <v>1345</v>
      </c>
    </row>
    <row r="379" spans="1:4" ht="12.75" customHeight="1" x14ac:dyDescent="0.2">
      <c r="A379" s="40">
        <v>12.5</v>
      </c>
      <c r="B379" s="41">
        <v>34.869999999999997</v>
      </c>
      <c r="C379" s="40" t="s">
        <v>515</v>
      </c>
      <c r="D379" s="40" t="s">
        <v>1346</v>
      </c>
    </row>
    <row r="380" spans="1:4" ht="12.75" customHeight="1" x14ac:dyDescent="0.2">
      <c r="A380" s="40">
        <v>2</v>
      </c>
      <c r="B380" s="41">
        <v>2.57</v>
      </c>
      <c r="C380" s="40" t="s">
        <v>956</v>
      </c>
      <c r="D380" s="40" t="s">
        <v>1347</v>
      </c>
    </row>
    <row r="381" spans="1:4" ht="12.75" customHeight="1" x14ac:dyDescent="0.2">
      <c r="A381" s="40">
        <v>0.2</v>
      </c>
      <c r="B381" s="41">
        <v>4.75</v>
      </c>
      <c r="C381" s="40">
        <v>807</v>
      </c>
      <c r="D381" s="40" t="s">
        <v>1348</v>
      </c>
    </row>
    <row r="382" spans="1:4" ht="12.75" customHeight="1" x14ac:dyDescent="0.2">
      <c r="A382" s="40">
        <v>0.1</v>
      </c>
      <c r="B382" s="41">
        <v>1.1399999999999999</v>
      </c>
      <c r="C382" s="40" t="s">
        <v>929</v>
      </c>
      <c r="D382" s="40" t="s">
        <v>1349</v>
      </c>
    </row>
    <row r="383" spans="1:4" ht="12.75" customHeight="1" x14ac:dyDescent="0.2">
      <c r="A383" s="40">
        <v>2</v>
      </c>
      <c r="B383" s="41">
        <v>3.34</v>
      </c>
      <c r="C383" s="40" t="s">
        <v>944</v>
      </c>
      <c r="D383" s="40" t="s">
        <v>1350</v>
      </c>
    </row>
    <row r="384" spans="1:4" ht="12.75" customHeight="1" x14ac:dyDescent="0.2">
      <c r="A384" s="40">
        <v>11</v>
      </c>
      <c r="B384" s="41">
        <v>19.79</v>
      </c>
      <c r="C384" s="40" t="s">
        <v>711</v>
      </c>
      <c r="D384" s="40" t="s">
        <v>1351</v>
      </c>
    </row>
    <row r="385" spans="1:4" ht="12.75" customHeight="1" x14ac:dyDescent="0.2">
      <c r="A385" s="40">
        <v>0</v>
      </c>
      <c r="B385" s="41">
        <v>0.69</v>
      </c>
      <c r="C385" s="40">
        <v>221610</v>
      </c>
      <c r="D385" s="40" t="s">
        <v>1352</v>
      </c>
    </row>
    <row r="386" spans="1:4" ht="12.75" customHeight="1" x14ac:dyDescent="0.2">
      <c r="A386" s="40">
        <v>14</v>
      </c>
      <c r="B386" s="41">
        <v>29.58</v>
      </c>
      <c r="C386" s="40" t="s">
        <v>58</v>
      </c>
      <c r="D386" s="40" t="s">
        <v>1353</v>
      </c>
    </row>
    <row r="387" spans="1:4" ht="12.75" customHeight="1" x14ac:dyDescent="0.2">
      <c r="A387" s="40">
        <v>34</v>
      </c>
      <c r="B387" s="41">
        <v>83.82</v>
      </c>
      <c r="C387" s="40" t="s">
        <v>61</v>
      </c>
      <c r="D387" s="40" t="s">
        <v>1354</v>
      </c>
    </row>
    <row r="388" spans="1:4" ht="12.75" customHeight="1" x14ac:dyDescent="0.2">
      <c r="A388" s="40">
        <v>2</v>
      </c>
      <c r="B388" s="41">
        <v>3.34</v>
      </c>
      <c r="C388" s="40" t="s">
        <v>938</v>
      </c>
      <c r="D388" s="40" t="s">
        <v>1355</v>
      </c>
    </row>
    <row r="389" spans="1:4" ht="12.75" customHeight="1" x14ac:dyDescent="0.2">
      <c r="A389" s="40">
        <v>2</v>
      </c>
      <c r="B389" s="41">
        <v>2.57</v>
      </c>
      <c r="C389" s="40" t="s">
        <v>992</v>
      </c>
      <c r="D389" s="40" t="s">
        <v>1356</v>
      </c>
    </row>
    <row r="390" spans="1:4" ht="12.75" customHeight="1" x14ac:dyDescent="0.2">
      <c r="A390" s="40">
        <v>2</v>
      </c>
      <c r="B390" s="41">
        <v>2.57</v>
      </c>
      <c r="C390" s="40" t="s">
        <v>999</v>
      </c>
      <c r="D390" s="40" t="s">
        <v>1357</v>
      </c>
    </row>
    <row r="391" spans="1:4" ht="12.75" customHeight="1" x14ac:dyDescent="0.2">
      <c r="A391" s="40">
        <v>31</v>
      </c>
      <c r="B391" s="41">
        <v>66.59</v>
      </c>
      <c r="C391" s="40" t="s">
        <v>741</v>
      </c>
      <c r="D391" s="40" t="s">
        <v>1358</v>
      </c>
    </row>
    <row r="392" spans="1:4" ht="12.75" customHeight="1" x14ac:dyDescent="0.2">
      <c r="A392" s="40">
        <v>0</v>
      </c>
      <c r="B392" s="41">
        <v>0.59</v>
      </c>
      <c r="C392" s="40" t="s">
        <v>806</v>
      </c>
      <c r="D392" s="40" t="s">
        <v>1359</v>
      </c>
    </row>
    <row r="393" spans="1:4" ht="12.75" customHeight="1" x14ac:dyDescent="0.2">
      <c r="A393" s="40">
        <v>10.24</v>
      </c>
      <c r="B393" s="41">
        <v>72.92</v>
      </c>
      <c r="C393" s="40" t="s">
        <v>1051</v>
      </c>
      <c r="D393" s="40" t="s">
        <v>1360</v>
      </c>
    </row>
    <row r="394" spans="1:4" ht="12.75" customHeight="1" x14ac:dyDescent="0.2">
      <c r="A394" s="40">
        <v>0</v>
      </c>
      <c r="B394" s="41">
        <v>93.88</v>
      </c>
      <c r="C394" s="40" t="s">
        <v>1052</v>
      </c>
      <c r="D394" s="40" t="s">
        <v>1361</v>
      </c>
    </row>
    <row r="395" spans="1:4" ht="12.75" customHeight="1" x14ac:dyDescent="0.2">
      <c r="A395" s="40">
        <v>0.2</v>
      </c>
      <c r="B395" s="41">
        <v>4.75</v>
      </c>
      <c r="C395" s="40">
        <v>816</v>
      </c>
      <c r="D395" s="40" t="s">
        <v>1362</v>
      </c>
    </row>
    <row r="396" spans="1:4" ht="12.75" customHeight="1" x14ac:dyDescent="0.2">
      <c r="A396" s="40">
        <v>2</v>
      </c>
      <c r="B396" s="41">
        <v>4.78</v>
      </c>
      <c r="C396" s="40" t="s">
        <v>988</v>
      </c>
      <c r="D396" s="40" t="s">
        <v>1363</v>
      </c>
    </row>
    <row r="397" spans="1:4" ht="12.75" customHeight="1" x14ac:dyDescent="0.2">
      <c r="A397" s="40">
        <v>0.2</v>
      </c>
      <c r="B397" s="41">
        <v>6.85</v>
      </c>
      <c r="C397" s="40" t="s">
        <v>334</v>
      </c>
      <c r="D397" s="40" t="s">
        <v>1364</v>
      </c>
    </row>
    <row r="398" spans="1:4" ht="12.75" customHeight="1" x14ac:dyDescent="0.2">
      <c r="A398" s="40">
        <v>0</v>
      </c>
      <c r="B398" s="41">
        <v>4.67</v>
      </c>
      <c r="C398" s="40">
        <v>4138</v>
      </c>
      <c r="D398" s="40" t="s">
        <v>1365</v>
      </c>
    </row>
    <row r="399" spans="1:4" ht="12.75" customHeight="1" x14ac:dyDescent="0.2">
      <c r="A399" s="40">
        <v>0.1</v>
      </c>
      <c r="B399" s="41">
        <v>1.1399999999999999</v>
      </c>
      <c r="C399" s="40" t="s">
        <v>927</v>
      </c>
      <c r="D399" s="40" t="s">
        <v>1366</v>
      </c>
    </row>
    <row r="400" spans="1:4" ht="12.75" customHeight="1" x14ac:dyDescent="0.2">
      <c r="A400" s="40">
        <v>0</v>
      </c>
      <c r="B400" s="41">
        <v>1.39</v>
      </c>
      <c r="C400" s="40" t="s">
        <v>318</v>
      </c>
      <c r="D400" s="40" t="s">
        <v>1367</v>
      </c>
    </row>
    <row r="401" spans="1:4" ht="12.75" customHeight="1" x14ac:dyDescent="0.2">
      <c r="A401" s="40">
        <v>2</v>
      </c>
      <c r="B401" s="41">
        <v>4.78</v>
      </c>
      <c r="C401" s="40" t="s">
        <v>1000</v>
      </c>
      <c r="D401" s="40" t="s">
        <v>1368</v>
      </c>
    </row>
    <row r="402" spans="1:4" ht="12.75" customHeight="1" x14ac:dyDescent="0.2">
      <c r="A402" s="40">
        <v>0</v>
      </c>
      <c r="B402" s="41">
        <v>2.06</v>
      </c>
      <c r="C402" s="40">
        <v>3262</v>
      </c>
      <c r="D402" s="40" t="s">
        <v>1369</v>
      </c>
    </row>
    <row r="403" spans="1:4" ht="12.75" customHeight="1" x14ac:dyDescent="0.2">
      <c r="A403" s="40">
        <v>0.8</v>
      </c>
      <c r="B403" s="41">
        <v>10.55</v>
      </c>
      <c r="C403" s="40">
        <v>4135</v>
      </c>
      <c r="D403" s="40" t="s">
        <v>1370</v>
      </c>
    </row>
    <row r="404" spans="1:4" ht="12.75" customHeight="1" x14ac:dyDescent="0.2">
      <c r="A404" s="40">
        <v>0.2</v>
      </c>
      <c r="B404" s="41">
        <v>4.75</v>
      </c>
      <c r="C404" s="40">
        <v>815</v>
      </c>
      <c r="D404" s="40" t="s">
        <v>1371</v>
      </c>
    </row>
    <row r="405" spans="1:4" ht="12.75" customHeight="1" x14ac:dyDescent="0.2">
      <c r="A405" s="40">
        <v>63</v>
      </c>
      <c r="B405" s="41">
        <v>161.65</v>
      </c>
      <c r="C405" s="40" t="s">
        <v>59</v>
      </c>
      <c r="D405" s="40" t="s">
        <v>2431</v>
      </c>
    </row>
    <row r="406" spans="1:4" ht="12.75" customHeight="1" x14ac:dyDescent="0.2">
      <c r="A406" s="40">
        <v>9</v>
      </c>
      <c r="B406" s="41">
        <v>18.98</v>
      </c>
      <c r="C406" s="40" t="s">
        <v>70</v>
      </c>
      <c r="D406" s="40" t="s">
        <v>1372</v>
      </c>
    </row>
    <row r="407" spans="1:4" ht="12.75" customHeight="1" x14ac:dyDescent="0.2">
      <c r="A407" s="40">
        <v>0.1</v>
      </c>
      <c r="B407" s="41">
        <v>1.1399999999999999</v>
      </c>
      <c r="C407" s="40" t="s">
        <v>689</v>
      </c>
      <c r="D407" s="40" t="s">
        <v>1373</v>
      </c>
    </row>
    <row r="408" spans="1:4" ht="12.75" customHeight="1" x14ac:dyDescent="0.2">
      <c r="A408" s="40">
        <v>1</v>
      </c>
      <c r="B408" s="41">
        <v>11.95</v>
      </c>
      <c r="C408" s="40" t="s">
        <v>867</v>
      </c>
      <c r="D408" s="40" t="s">
        <v>1374</v>
      </c>
    </row>
    <row r="409" spans="1:4" ht="12.75" customHeight="1" x14ac:dyDescent="0.2">
      <c r="A409" s="40">
        <v>0</v>
      </c>
      <c r="B409" s="41">
        <v>4.8499999999999996</v>
      </c>
      <c r="C409" s="40">
        <v>38900</v>
      </c>
      <c r="D409" s="40" t="s">
        <v>1375</v>
      </c>
    </row>
    <row r="410" spans="1:4" ht="12.75" customHeight="1" x14ac:dyDescent="0.2">
      <c r="A410" s="40">
        <v>0.2</v>
      </c>
      <c r="B410" s="41">
        <v>5.19</v>
      </c>
      <c r="C410" s="40">
        <v>8005</v>
      </c>
      <c r="D410" s="40" t="s">
        <v>1376</v>
      </c>
    </row>
    <row r="411" spans="1:4" ht="12.75" customHeight="1" x14ac:dyDescent="0.2">
      <c r="A411" s="40">
        <v>2</v>
      </c>
      <c r="B411" s="41">
        <v>12.42</v>
      </c>
      <c r="C411" s="40" t="s">
        <v>298</v>
      </c>
      <c r="D411" s="40" t="s">
        <v>1377</v>
      </c>
    </row>
    <row r="412" spans="1:4" ht="12.75" customHeight="1" x14ac:dyDescent="0.2">
      <c r="A412" s="40">
        <v>0.6</v>
      </c>
      <c r="B412" s="41">
        <v>5.44</v>
      </c>
      <c r="C412" s="40" t="s">
        <v>683</v>
      </c>
      <c r="D412" s="40" t="s">
        <v>1378</v>
      </c>
    </row>
    <row r="413" spans="1:4" ht="12.75" customHeight="1" x14ac:dyDescent="0.2">
      <c r="A413" s="40">
        <v>13</v>
      </c>
      <c r="B413" s="41">
        <v>26.75</v>
      </c>
      <c r="C413" s="40" t="s">
        <v>736</v>
      </c>
      <c r="D413" s="40" t="s">
        <v>1379</v>
      </c>
    </row>
    <row r="414" spans="1:4" ht="12.75" customHeight="1" x14ac:dyDescent="0.2">
      <c r="A414" s="40">
        <v>0</v>
      </c>
      <c r="B414" s="41">
        <v>13.73</v>
      </c>
      <c r="C414" s="40">
        <v>70520</v>
      </c>
      <c r="D414" s="40" t="s">
        <v>1380</v>
      </c>
    </row>
    <row r="415" spans="1:4" ht="12.75" customHeight="1" x14ac:dyDescent="0.2">
      <c r="A415" s="40">
        <v>0.2</v>
      </c>
      <c r="B415" s="41">
        <v>4.75</v>
      </c>
      <c r="C415" s="40">
        <v>810</v>
      </c>
      <c r="D415" s="40" t="s">
        <v>1381</v>
      </c>
    </row>
    <row r="416" spans="1:4" ht="12.75" customHeight="1" x14ac:dyDescent="0.2">
      <c r="A416" s="40">
        <v>0.2</v>
      </c>
      <c r="B416" s="41">
        <v>4.75</v>
      </c>
      <c r="C416" s="40">
        <v>812</v>
      </c>
      <c r="D416" s="40" t="s">
        <v>1382</v>
      </c>
    </row>
    <row r="417" spans="1:4" ht="12.75" customHeight="1" x14ac:dyDescent="0.2">
      <c r="A417" s="40">
        <v>5</v>
      </c>
      <c r="B417" s="41">
        <v>67.94</v>
      </c>
      <c r="C417" s="40" t="s">
        <v>45</v>
      </c>
      <c r="D417" s="40" t="s">
        <v>1218</v>
      </c>
    </row>
    <row r="418" spans="1:4" ht="12.75" customHeight="1" x14ac:dyDescent="0.2">
      <c r="A418" s="40">
        <v>0</v>
      </c>
      <c r="B418" s="41">
        <v>9.99</v>
      </c>
      <c r="C418" s="40" t="s">
        <v>177</v>
      </c>
      <c r="D418" s="40" t="s">
        <v>1383</v>
      </c>
    </row>
    <row r="419" spans="1:4" ht="12.75" customHeight="1" x14ac:dyDescent="0.2">
      <c r="A419" s="40">
        <v>41</v>
      </c>
      <c r="B419" s="41">
        <v>81.22</v>
      </c>
      <c r="C419" s="40" t="s">
        <v>74</v>
      </c>
      <c r="D419" s="40" t="s">
        <v>1384</v>
      </c>
    </row>
    <row r="420" spans="1:4" ht="12.75" customHeight="1" x14ac:dyDescent="0.2">
      <c r="A420" s="40">
        <v>24</v>
      </c>
      <c r="B420" s="41">
        <v>54.99</v>
      </c>
      <c r="C420" s="40" t="s">
        <v>743</v>
      </c>
      <c r="D420" s="40" t="s">
        <v>1385</v>
      </c>
    </row>
    <row r="421" spans="1:4" ht="12.75" customHeight="1" x14ac:dyDescent="0.2">
      <c r="A421" s="40">
        <v>22</v>
      </c>
      <c r="B421" s="41">
        <v>33.479999999999997</v>
      </c>
      <c r="C421" s="40" t="s">
        <v>142</v>
      </c>
      <c r="D421" s="40" t="s">
        <v>1386</v>
      </c>
    </row>
    <row r="422" spans="1:4" ht="12.75" customHeight="1" x14ac:dyDescent="0.2">
      <c r="A422" s="40">
        <v>0.6</v>
      </c>
      <c r="B422" s="41">
        <v>5.25</v>
      </c>
      <c r="C422" s="40" t="s">
        <v>682</v>
      </c>
      <c r="D422" s="40" t="s">
        <v>1227</v>
      </c>
    </row>
    <row r="423" spans="1:4" ht="12.75" customHeight="1" x14ac:dyDescent="0.2">
      <c r="A423" s="40">
        <v>0.6</v>
      </c>
      <c r="B423" s="41">
        <v>5.44</v>
      </c>
      <c r="C423" s="40" t="s">
        <v>685</v>
      </c>
      <c r="D423" s="40" t="s">
        <v>1387</v>
      </c>
    </row>
    <row r="424" spans="1:4" ht="12.75" customHeight="1" x14ac:dyDescent="0.2">
      <c r="A424" s="40">
        <v>2.5</v>
      </c>
      <c r="B424" s="41">
        <v>3.88</v>
      </c>
      <c r="C424" s="40" t="s">
        <v>466</v>
      </c>
      <c r="D424" s="40" t="s">
        <v>1388</v>
      </c>
    </row>
    <row r="425" spans="1:4" ht="12.75" customHeight="1" x14ac:dyDescent="0.2">
      <c r="A425" s="40">
        <v>1.4</v>
      </c>
      <c r="B425" s="41">
        <v>5.99</v>
      </c>
      <c r="C425" s="40" t="s">
        <v>574</v>
      </c>
      <c r="D425" s="40" t="s">
        <v>1389</v>
      </c>
    </row>
    <row r="426" spans="1:4" ht="12.75" customHeight="1" x14ac:dyDescent="0.2">
      <c r="A426" s="40">
        <v>0.8</v>
      </c>
      <c r="B426" s="41">
        <v>3.36</v>
      </c>
      <c r="C426" s="40" t="s">
        <v>643</v>
      </c>
      <c r="D426" s="40" t="s">
        <v>1390</v>
      </c>
    </row>
    <row r="427" spans="1:4" ht="12.75" customHeight="1" x14ac:dyDescent="0.2">
      <c r="A427" s="40">
        <v>2</v>
      </c>
      <c r="B427" s="41">
        <v>6.41</v>
      </c>
      <c r="C427" s="40" t="s">
        <v>945</v>
      </c>
      <c r="D427" s="40" t="s">
        <v>1391</v>
      </c>
    </row>
    <row r="428" spans="1:4" ht="12.75" customHeight="1" x14ac:dyDescent="0.2">
      <c r="A428" s="40">
        <v>0.2</v>
      </c>
      <c r="B428" s="41">
        <v>7.5</v>
      </c>
      <c r="C428" s="40">
        <v>555</v>
      </c>
      <c r="D428" s="40" t="s">
        <v>1392</v>
      </c>
    </row>
    <row r="429" spans="1:4" ht="12.75" customHeight="1" x14ac:dyDescent="0.2">
      <c r="A429" s="40">
        <v>0.2</v>
      </c>
      <c r="B429" s="41">
        <v>2.52</v>
      </c>
      <c r="C429" s="40" t="s">
        <v>1053</v>
      </c>
      <c r="D429" s="40" t="s">
        <v>1060</v>
      </c>
    </row>
    <row r="430" spans="1:4" ht="12.75" customHeight="1" x14ac:dyDescent="0.2">
      <c r="A430" s="40">
        <v>0.28999999999999998</v>
      </c>
      <c r="B430" s="41">
        <v>3.9</v>
      </c>
      <c r="C430" s="40" t="s">
        <v>1054</v>
      </c>
      <c r="D430" s="40" t="s">
        <v>1393</v>
      </c>
    </row>
    <row r="431" spans="1:4" ht="12.75" customHeight="1" x14ac:dyDescent="0.2">
      <c r="A431" s="40">
        <v>0.4</v>
      </c>
      <c r="B431" s="41">
        <v>16.91</v>
      </c>
      <c r="C431" s="40">
        <v>2871241</v>
      </c>
      <c r="D431" s="40" t="s">
        <v>1394</v>
      </c>
    </row>
    <row r="432" spans="1:4" ht="12.75" customHeight="1" x14ac:dyDescent="0.2">
      <c r="A432" s="40">
        <v>0.2</v>
      </c>
      <c r="B432" s="41">
        <v>5.19</v>
      </c>
      <c r="C432" s="40">
        <v>8019</v>
      </c>
      <c r="D432" s="40" t="s">
        <v>1395</v>
      </c>
    </row>
    <row r="433" spans="1:4" ht="12.75" customHeight="1" x14ac:dyDescent="0.2">
      <c r="A433" s="40">
        <v>0.2</v>
      </c>
      <c r="B433" s="41">
        <v>13.8</v>
      </c>
      <c r="C433" s="40" t="s">
        <v>351</v>
      </c>
      <c r="D433" s="40" t="s">
        <v>1396</v>
      </c>
    </row>
    <row r="434" spans="1:4" ht="12.75" customHeight="1" x14ac:dyDescent="0.2">
      <c r="A434" s="40">
        <v>2.5</v>
      </c>
      <c r="B434" s="41">
        <v>3.88</v>
      </c>
      <c r="C434" s="40" t="s">
        <v>456</v>
      </c>
      <c r="D434" s="40" t="s">
        <v>1397</v>
      </c>
    </row>
    <row r="435" spans="1:4" ht="12.75" customHeight="1" x14ac:dyDescent="0.2">
      <c r="A435" s="40">
        <v>2</v>
      </c>
      <c r="B435" s="41">
        <v>4.78</v>
      </c>
      <c r="C435" s="40" t="s">
        <v>976</v>
      </c>
      <c r="D435" s="40" t="s">
        <v>1398</v>
      </c>
    </row>
    <row r="436" spans="1:4" ht="12.75" customHeight="1" x14ac:dyDescent="0.2">
      <c r="A436" s="40">
        <v>0.5</v>
      </c>
      <c r="B436" s="41">
        <v>9.99</v>
      </c>
      <c r="C436" s="40">
        <v>3626</v>
      </c>
      <c r="D436" s="40" t="s">
        <v>1399</v>
      </c>
    </row>
    <row r="437" spans="1:4" ht="12.75" customHeight="1" x14ac:dyDescent="0.2">
      <c r="A437" s="40">
        <v>11</v>
      </c>
      <c r="B437" s="41">
        <v>20.3</v>
      </c>
      <c r="C437" s="40" t="s">
        <v>76</v>
      </c>
      <c r="D437" s="40" t="s">
        <v>1400</v>
      </c>
    </row>
    <row r="438" spans="1:4" ht="12.75" customHeight="1" x14ac:dyDescent="0.2">
      <c r="A438" s="40">
        <v>1.1000000000000001</v>
      </c>
      <c r="B438" s="41">
        <v>16.21</v>
      </c>
      <c r="C438" s="40" t="s">
        <v>369</v>
      </c>
      <c r="D438" s="40" t="s">
        <v>1401</v>
      </c>
    </row>
    <row r="439" spans="1:4" ht="12.75" customHeight="1" x14ac:dyDescent="0.2">
      <c r="A439" s="40">
        <v>5.5</v>
      </c>
      <c r="B439" s="41">
        <v>15.88</v>
      </c>
      <c r="C439" s="40" t="s">
        <v>529</v>
      </c>
      <c r="D439" s="40" t="s">
        <v>1402</v>
      </c>
    </row>
    <row r="440" spans="1:4" ht="12.75" customHeight="1" x14ac:dyDescent="0.2">
      <c r="A440" s="40">
        <v>0.8</v>
      </c>
      <c r="B440" s="41">
        <v>3.99</v>
      </c>
      <c r="C440" s="40" t="s">
        <v>646</v>
      </c>
      <c r="D440" s="40" t="s">
        <v>1403</v>
      </c>
    </row>
    <row r="441" spans="1:4" ht="12.75" customHeight="1" x14ac:dyDescent="0.2">
      <c r="A441" s="40">
        <v>0.8</v>
      </c>
      <c r="B441" s="41">
        <v>3.36</v>
      </c>
      <c r="C441" s="40" t="s">
        <v>657</v>
      </c>
      <c r="D441" s="40" t="s">
        <v>1404</v>
      </c>
    </row>
    <row r="442" spans="1:4" ht="12.75" customHeight="1" x14ac:dyDescent="0.2">
      <c r="A442" s="40">
        <v>24</v>
      </c>
      <c r="B442" s="41">
        <v>51.67</v>
      </c>
      <c r="C442" s="40" t="s">
        <v>740</v>
      </c>
      <c r="D442" s="40" t="s">
        <v>1405</v>
      </c>
    </row>
    <row r="443" spans="1:4" ht="12.75" customHeight="1" x14ac:dyDescent="0.2">
      <c r="A443" s="40">
        <v>0.3</v>
      </c>
      <c r="B443" s="41">
        <v>18.440000000000001</v>
      </c>
      <c r="C443" s="40">
        <v>32001</v>
      </c>
      <c r="D443" s="40" t="s">
        <v>1406</v>
      </c>
    </row>
    <row r="444" spans="1:4" ht="12.75" customHeight="1" x14ac:dyDescent="0.2">
      <c r="A444" s="40">
        <v>0</v>
      </c>
      <c r="B444" s="40" t="s">
        <v>2441</v>
      </c>
      <c r="C444" s="40">
        <v>529509</v>
      </c>
      <c r="D444" s="40" t="s">
        <v>1407</v>
      </c>
    </row>
    <row r="445" spans="1:4" ht="12.75" customHeight="1" x14ac:dyDescent="0.2">
      <c r="A445" s="40">
        <v>0.2</v>
      </c>
      <c r="B445" s="41">
        <v>6.85</v>
      </c>
      <c r="C445" s="40" t="s">
        <v>327</v>
      </c>
      <c r="D445" s="40" t="s">
        <v>1408</v>
      </c>
    </row>
    <row r="446" spans="1:4" ht="12.75" customHeight="1" x14ac:dyDescent="0.2">
      <c r="A446" s="40">
        <v>0</v>
      </c>
      <c r="B446" s="40" t="s">
        <v>2441</v>
      </c>
      <c r="C446" s="40">
        <v>530081</v>
      </c>
      <c r="D446" s="40" t="s">
        <v>1409</v>
      </c>
    </row>
    <row r="447" spans="1:4" ht="12.75" customHeight="1" x14ac:dyDescent="0.2">
      <c r="A447" s="40">
        <v>0.2</v>
      </c>
      <c r="B447" s="41">
        <v>11.83</v>
      </c>
      <c r="C447" s="40" t="s">
        <v>352</v>
      </c>
      <c r="D447" s="40" t="s">
        <v>1396</v>
      </c>
    </row>
    <row r="448" spans="1:4" ht="12.75" customHeight="1" x14ac:dyDescent="0.2">
      <c r="A448" s="40">
        <v>0.2</v>
      </c>
      <c r="B448" s="41">
        <v>12.97</v>
      </c>
      <c r="C448" s="40" t="s">
        <v>362</v>
      </c>
      <c r="D448" s="40" t="s">
        <v>1344</v>
      </c>
    </row>
    <row r="449" spans="1:4" ht="12.75" customHeight="1" x14ac:dyDescent="0.2">
      <c r="A449" s="40">
        <v>0</v>
      </c>
      <c r="B449" s="40" t="s">
        <v>2441</v>
      </c>
      <c r="C449" s="40">
        <v>530160</v>
      </c>
      <c r="D449" s="40" t="s">
        <v>1410</v>
      </c>
    </row>
    <row r="450" spans="1:4" ht="12.75" customHeight="1" x14ac:dyDescent="0.2">
      <c r="A450" s="40">
        <v>0.1</v>
      </c>
      <c r="B450" s="41">
        <v>1.05</v>
      </c>
      <c r="C450" s="40" t="s">
        <v>921</v>
      </c>
      <c r="D450" s="40" t="s">
        <v>1411</v>
      </c>
    </row>
    <row r="451" spans="1:4" ht="12.75" customHeight="1" x14ac:dyDescent="0.2">
      <c r="A451" s="40">
        <v>0.1</v>
      </c>
      <c r="B451" s="41">
        <v>1.05</v>
      </c>
      <c r="C451" s="40" t="s">
        <v>926</v>
      </c>
      <c r="D451" s="40" t="s">
        <v>1412</v>
      </c>
    </row>
    <row r="452" spans="1:4" ht="12.75" customHeight="1" x14ac:dyDescent="0.2">
      <c r="A452" s="40">
        <v>2.5</v>
      </c>
      <c r="B452" s="41">
        <v>3.88</v>
      </c>
      <c r="C452" s="40" t="s">
        <v>465</v>
      </c>
      <c r="D452" s="40" t="s">
        <v>1413</v>
      </c>
    </row>
    <row r="453" spans="1:4" ht="12.75" customHeight="1" x14ac:dyDescent="0.2">
      <c r="A453" s="40">
        <v>0.1</v>
      </c>
      <c r="B453" s="41">
        <v>0.65</v>
      </c>
      <c r="C453" s="40" t="s">
        <v>855</v>
      </c>
      <c r="D453" s="40" t="s">
        <v>1414</v>
      </c>
    </row>
    <row r="454" spans="1:4" ht="12.75" customHeight="1" x14ac:dyDescent="0.2">
      <c r="A454" s="40">
        <v>0</v>
      </c>
      <c r="B454" s="40" t="s">
        <v>2441</v>
      </c>
      <c r="C454" s="40" t="s">
        <v>112</v>
      </c>
      <c r="D454" s="40" t="s">
        <v>1415</v>
      </c>
    </row>
    <row r="455" spans="1:4" ht="12.75" customHeight="1" x14ac:dyDescent="0.2">
      <c r="A455" s="40">
        <v>20</v>
      </c>
      <c r="B455" s="41">
        <v>29.21</v>
      </c>
      <c r="C455" s="40" t="s">
        <v>727</v>
      </c>
      <c r="D455" s="40" t="s">
        <v>1416</v>
      </c>
    </row>
    <row r="456" spans="1:4" ht="12.75" customHeight="1" x14ac:dyDescent="0.2">
      <c r="A456" s="40">
        <v>0.2</v>
      </c>
      <c r="B456" s="41">
        <v>13.2</v>
      </c>
      <c r="C456" s="40">
        <v>3503</v>
      </c>
      <c r="D456" s="40" t="s">
        <v>1417</v>
      </c>
    </row>
    <row r="457" spans="1:4" ht="12.75" customHeight="1" x14ac:dyDescent="0.2">
      <c r="A457" s="40">
        <v>0.2</v>
      </c>
      <c r="B457" s="41">
        <v>5.19</v>
      </c>
      <c r="C457" s="40">
        <v>8018</v>
      </c>
      <c r="D457" s="40" t="s">
        <v>1418</v>
      </c>
    </row>
    <row r="458" spans="1:4" ht="12.75" customHeight="1" x14ac:dyDescent="0.2">
      <c r="A458" s="40">
        <v>4</v>
      </c>
      <c r="B458" s="41">
        <v>29.09</v>
      </c>
      <c r="C458" s="40" t="s">
        <v>135</v>
      </c>
      <c r="D458" s="40" t="s">
        <v>1419</v>
      </c>
    </row>
    <row r="459" spans="1:4" ht="12.75" customHeight="1" x14ac:dyDescent="0.2">
      <c r="A459" s="40">
        <v>0.2</v>
      </c>
      <c r="B459" s="41">
        <v>13.2</v>
      </c>
      <c r="C459" s="40">
        <v>3353</v>
      </c>
      <c r="D459" s="40" t="s">
        <v>1420</v>
      </c>
    </row>
    <row r="460" spans="1:4" ht="12.75" customHeight="1" x14ac:dyDescent="0.2">
      <c r="A460" s="40">
        <v>0.3</v>
      </c>
      <c r="B460" s="41">
        <v>7.49</v>
      </c>
      <c r="C460" s="40">
        <v>82000</v>
      </c>
      <c r="D460" s="40" t="s">
        <v>1421</v>
      </c>
    </row>
    <row r="461" spans="1:4" ht="12.75" customHeight="1" x14ac:dyDescent="0.2">
      <c r="A461" s="40">
        <v>0.08</v>
      </c>
      <c r="B461" s="41">
        <v>1.99</v>
      </c>
      <c r="C461" s="40">
        <v>542129</v>
      </c>
      <c r="D461" s="40" t="s">
        <v>1422</v>
      </c>
    </row>
    <row r="462" spans="1:4" ht="12.75" customHeight="1" x14ac:dyDescent="0.2">
      <c r="A462" s="40">
        <v>0.2</v>
      </c>
      <c r="B462" s="41">
        <v>5.19</v>
      </c>
      <c r="C462" s="40">
        <v>8003</v>
      </c>
      <c r="D462" s="40" t="s">
        <v>1423</v>
      </c>
    </row>
    <row r="463" spans="1:4" ht="12.75" customHeight="1" x14ac:dyDescent="0.2">
      <c r="A463" s="40">
        <v>0.2</v>
      </c>
      <c r="B463" s="41">
        <v>6.85</v>
      </c>
      <c r="C463" s="40" t="s">
        <v>329</v>
      </c>
      <c r="D463" s="40" t="s">
        <v>1424</v>
      </c>
    </row>
    <row r="464" spans="1:4" ht="12.75" customHeight="1" x14ac:dyDescent="0.2">
      <c r="A464" s="40">
        <v>21.5</v>
      </c>
      <c r="B464" s="41">
        <v>56.44</v>
      </c>
      <c r="C464" s="40" t="s">
        <v>79</v>
      </c>
      <c r="D464" s="40" t="s">
        <v>1425</v>
      </c>
    </row>
    <row r="465" spans="1:4" ht="12.75" customHeight="1" x14ac:dyDescent="0.2">
      <c r="A465" s="40">
        <v>2</v>
      </c>
      <c r="B465" s="41">
        <v>2.57</v>
      </c>
      <c r="C465" s="40" t="s">
        <v>967</v>
      </c>
      <c r="D465" s="40" t="s">
        <v>1426</v>
      </c>
    </row>
    <row r="466" spans="1:4" ht="12.75" customHeight="1" x14ac:dyDescent="0.2">
      <c r="A466" s="40">
        <v>0</v>
      </c>
      <c r="B466" s="41">
        <v>14.18</v>
      </c>
      <c r="C466" s="40">
        <v>588</v>
      </c>
      <c r="D466" s="40" t="s">
        <v>1427</v>
      </c>
    </row>
    <row r="467" spans="1:4" ht="12.75" customHeight="1" x14ac:dyDescent="0.2">
      <c r="A467" s="40">
        <v>0</v>
      </c>
      <c r="B467" s="41">
        <v>7.36</v>
      </c>
      <c r="C467" s="40">
        <v>92804</v>
      </c>
      <c r="D467" s="40" t="s">
        <v>1428</v>
      </c>
    </row>
    <row r="468" spans="1:4" ht="12.75" customHeight="1" x14ac:dyDescent="0.2">
      <c r="A468" s="40">
        <v>0.2</v>
      </c>
      <c r="B468" s="41">
        <v>13.8</v>
      </c>
      <c r="C468" s="40" t="s">
        <v>356</v>
      </c>
      <c r="D468" s="40" t="s">
        <v>1429</v>
      </c>
    </row>
    <row r="469" spans="1:4" ht="12.75" customHeight="1" x14ac:dyDescent="0.2">
      <c r="A469" s="40">
        <v>0</v>
      </c>
      <c r="B469" s="41">
        <v>11.56</v>
      </c>
      <c r="C469" s="40" t="s">
        <v>366</v>
      </c>
      <c r="D469" s="40" t="s">
        <v>1430</v>
      </c>
    </row>
    <row r="470" spans="1:4" ht="12.75" customHeight="1" x14ac:dyDescent="0.2">
      <c r="A470" s="40">
        <v>0</v>
      </c>
      <c r="B470" s="41">
        <v>7.99</v>
      </c>
      <c r="C470" s="40" t="s">
        <v>392</v>
      </c>
      <c r="D470" s="40" t="s">
        <v>1431</v>
      </c>
    </row>
    <row r="471" spans="1:4" ht="12.75" customHeight="1" x14ac:dyDescent="0.2">
      <c r="A471" s="40">
        <v>0</v>
      </c>
      <c r="B471" s="40" t="s">
        <v>2441</v>
      </c>
      <c r="C471" s="40" t="s">
        <v>659</v>
      </c>
      <c r="D471" s="40" t="s">
        <v>1432</v>
      </c>
    </row>
    <row r="472" spans="1:4" ht="12.75" customHeight="1" x14ac:dyDescent="0.2">
      <c r="A472" s="40">
        <v>10.5</v>
      </c>
      <c r="B472" s="41">
        <v>13.95</v>
      </c>
      <c r="C472" s="40" t="s">
        <v>478</v>
      </c>
      <c r="D472" s="40" t="s">
        <v>1433</v>
      </c>
    </row>
    <row r="473" spans="1:4" ht="12.75" customHeight="1" x14ac:dyDescent="0.2">
      <c r="A473" s="40">
        <v>1.4</v>
      </c>
      <c r="B473" s="41">
        <v>5.99</v>
      </c>
      <c r="C473" s="40" t="s">
        <v>577</v>
      </c>
      <c r="D473" s="40" t="s">
        <v>1434</v>
      </c>
    </row>
    <row r="474" spans="1:4" ht="12.75" customHeight="1" x14ac:dyDescent="0.2">
      <c r="A474" s="40">
        <v>1.4</v>
      </c>
      <c r="B474" s="41">
        <v>5.99</v>
      </c>
      <c r="C474" s="40" t="s">
        <v>594</v>
      </c>
      <c r="D474" s="40" t="s">
        <v>1435</v>
      </c>
    </row>
    <row r="475" spans="1:4" ht="12.75" customHeight="1" x14ac:dyDescent="0.2">
      <c r="A475" s="40">
        <v>5</v>
      </c>
      <c r="B475" s="41">
        <v>22.15</v>
      </c>
      <c r="C475" s="40" t="s">
        <v>733</v>
      </c>
      <c r="D475" s="40" t="s">
        <v>1436</v>
      </c>
    </row>
    <row r="476" spans="1:4" ht="12.75" customHeight="1" x14ac:dyDescent="0.2">
      <c r="A476" s="40">
        <v>0.2</v>
      </c>
      <c r="B476" s="41">
        <v>6.51</v>
      </c>
      <c r="C476" s="40">
        <v>11660</v>
      </c>
      <c r="D476" s="40" t="s">
        <v>1437</v>
      </c>
    </row>
    <row r="477" spans="1:4" ht="12.75" customHeight="1" x14ac:dyDescent="0.2">
      <c r="A477" s="40">
        <v>0.1</v>
      </c>
      <c r="B477" s="41">
        <v>0.87</v>
      </c>
      <c r="C477" s="40">
        <v>900010</v>
      </c>
      <c r="D477" s="40" t="s">
        <v>1438</v>
      </c>
    </row>
    <row r="478" spans="1:4" ht="12.75" customHeight="1" x14ac:dyDescent="0.2">
      <c r="A478" s="40">
        <v>0.2</v>
      </c>
      <c r="B478" s="41">
        <v>6.85</v>
      </c>
      <c r="C478" s="40" t="s">
        <v>325</v>
      </c>
      <c r="D478" s="40" t="s">
        <v>1439</v>
      </c>
    </row>
    <row r="479" spans="1:4" ht="12.75" customHeight="1" x14ac:dyDescent="0.2">
      <c r="A479" s="40">
        <v>0.6</v>
      </c>
      <c r="B479" s="41">
        <v>5.25</v>
      </c>
      <c r="C479" s="40" t="s">
        <v>688</v>
      </c>
      <c r="D479" s="40" t="s">
        <v>1256</v>
      </c>
    </row>
    <row r="480" spans="1:4" ht="12.75" customHeight="1" x14ac:dyDescent="0.2">
      <c r="A480" s="40">
        <v>0.1</v>
      </c>
      <c r="B480" s="41">
        <v>1.05</v>
      </c>
      <c r="C480" s="40" t="s">
        <v>692</v>
      </c>
      <c r="D480" s="40" t="s">
        <v>1440</v>
      </c>
    </row>
    <row r="481" spans="1:4" ht="12.75" customHeight="1" x14ac:dyDescent="0.2">
      <c r="A481" s="40">
        <v>11</v>
      </c>
      <c r="B481" s="41">
        <v>22.32</v>
      </c>
      <c r="C481" s="40" t="s">
        <v>508</v>
      </c>
      <c r="D481" s="40" t="s">
        <v>1441</v>
      </c>
    </row>
    <row r="482" spans="1:4" ht="12.75" customHeight="1" x14ac:dyDescent="0.2">
      <c r="A482" s="40">
        <v>0.1</v>
      </c>
      <c r="B482" s="41">
        <v>1.99</v>
      </c>
      <c r="C482" s="40" t="s">
        <v>857</v>
      </c>
      <c r="D482" s="40" t="s">
        <v>1442</v>
      </c>
    </row>
    <row r="483" spans="1:4" ht="12.75" customHeight="1" x14ac:dyDescent="0.2">
      <c r="A483" s="40">
        <v>6</v>
      </c>
      <c r="B483" s="41">
        <v>33.590000000000003</v>
      </c>
      <c r="C483" s="40" t="s">
        <v>630</v>
      </c>
      <c r="D483" s="40" t="s">
        <v>1443</v>
      </c>
    </row>
    <row r="484" spans="1:4" ht="12.75" customHeight="1" x14ac:dyDescent="0.2">
      <c r="A484" s="40">
        <v>0</v>
      </c>
      <c r="B484" s="41">
        <v>0.79</v>
      </c>
      <c r="C484" s="40" t="s">
        <v>842</v>
      </c>
      <c r="D484" s="40" t="s">
        <v>1444</v>
      </c>
    </row>
    <row r="485" spans="1:4" ht="12.75" customHeight="1" x14ac:dyDescent="0.2">
      <c r="A485" s="40">
        <v>0</v>
      </c>
      <c r="B485" s="40" t="s">
        <v>2441</v>
      </c>
      <c r="C485" s="40" t="s">
        <v>816</v>
      </c>
      <c r="D485" s="40" t="s">
        <v>1445</v>
      </c>
    </row>
    <row r="486" spans="1:4" ht="12.75" customHeight="1" x14ac:dyDescent="0.2">
      <c r="A486" s="40">
        <v>0.5</v>
      </c>
      <c r="B486" s="41">
        <v>9.99</v>
      </c>
      <c r="C486" s="40">
        <v>36020</v>
      </c>
      <c r="D486" s="40" t="s">
        <v>1446</v>
      </c>
    </row>
    <row r="487" spans="1:4" ht="12.75" customHeight="1" x14ac:dyDescent="0.2">
      <c r="A487" s="40">
        <v>0</v>
      </c>
      <c r="B487" s="40" t="s">
        <v>2441</v>
      </c>
      <c r="C487" s="40">
        <v>546205</v>
      </c>
      <c r="D487" s="40" t="s">
        <v>1447</v>
      </c>
    </row>
    <row r="488" spans="1:4" ht="12.75" customHeight="1" x14ac:dyDescent="0.2">
      <c r="A488" s="40">
        <v>0.2</v>
      </c>
      <c r="B488" s="41">
        <v>4.75</v>
      </c>
      <c r="C488" s="40">
        <v>809</v>
      </c>
      <c r="D488" s="40" t="s">
        <v>1448</v>
      </c>
    </row>
    <row r="489" spans="1:4" ht="12.75" customHeight="1" x14ac:dyDescent="0.2">
      <c r="A489" s="40">
        <v>0.3</v>
      </c>
      <c r="B489" s="41">
        <v>3.39</v>
      </c>
      <c r="C489" s="40" t="s">
        <v>321</v>
      </c>
      <c r="D489" s="40" t="s">
        <v>1449</v>
      </c>
    </row>
    <row r="490" spans="1:4" ht="12.75" customHeight="1" x14ac:dyDescent="0.2">
      <c r="A490" s="40">
        <v>1.8</v>
      </c>
      <c r="B490" s="41">
        <v>21.92</v>
      </c>
      <c r="C490" s="40" t="s">
        <v>323</v>
      </c>
      <c r="D490" s="40" t="s">
        <v>1450</v>
      </c>
    </row>
    <row r="491" spans="1:4" ht="12.75" customHeight="1" x14ac:dyDescent="0.2">
      <c r="A491" s="40">
        <v>0</v>
      </c>
      <c r="B491" s="40" t="s">
        <v>2441</v>
      </c>
      <c r="C491" s="40" t="s">
        <v>223</v>
      </c>
      <c r="D491" s="40" t="s">
        <v>1451</v>
      </c>
    </row>
    <row r="492" spans="1:4" ht="12.75" customHeight="1" x14ac:dyDescent="0.2">
      <c r="A492" s="40">
        <v>0.2</v>
      </c>
      <c r="B492" s="41">
        <v>13.8</v>
      </c>
      <c r="C492" s="40" t="s">
        <v>353</v>
      </c>
      <c r="D492" s="40" t="s">
        <v>1452</v>
      </c>
    </row>
    <row r="493" spans="1:4" ht="12.75" customHeight="1" x14ac:dyDescent="0.2">
      <c r="A493" s="40">
        <v>0</v>
      </c>
      <c r="B493" s="41">
        <v>27.54</v>
      </c>
      <c r="C493" s="40" t="s">
        <v>156</v>
      </c>
      <c r="D493" s="40" t="s">
        <v>1453</v>
      </c>
    </row>
    <row r="494" spans="1:4" ht="12.75" customHeight="1" x14ac:dyDescent="0.2">
      <c r="A494" s="40">
        <v>9.5</v>
      </c>
      <c r="B494" s="41">
        <v>35.090000000000003</v>
      </c>
      <c r="C494" s="40" t="s">
        <v>409</v>
      </c>
      <c r="D494" s="40" t="s">
        <v>1454</v>
      </c>
    </row>
    <row r="495" spans="1:4" ht="12.75" customHeight="1" x14ac:dyDescent="0.2">
      <c r="A495" s="40">
        <v>30</v>
      </c>
      <c r="B495" s="41">
        <v>79.400000000000006</v>
      </c>
      <c r="C495" s="40" t="s">
        <v>932</v>
      </c>
      <c r="D495" s="40" t="s">
        <v>1455</v>
      </c>
    </row>
    <row r="496" spans="1:4" ht="12.75" customHeight="1" x14ac:dyDescent="0.2">
      <c r="A496" s="40">
        <v>0.8</v>
      </c>
      <c r="B496" s="41">
        <v>3.36</v>
      </c>
      <c r="C496" s="40" t="s">
        <v>633</v>
      </c>
      <c r="D496" s="40" t="s">
        <v>1456</v>
      </c>
    </row>
    <row r="497" spans="1:4" ht="12.75" customHeight="1" x14ac:dyDescent="0.2">
      <c r="A497" s="40">
        <v>0.8</v>
      </c>
      <c r="B497" s="41">
        <v>3.36</v>
      </c>
      <c r="C497" s="40" t="s">
        <v>640</v>
      </c>
      <c r="D497" s="40" t="s">
        <v>1457</v>
      </c>
    </row>
    <row r="498" spans="1:4" ht="12.75" customHeight="1" x14ac:dyDescent="0.2">
      <c r="A498" s="40">
        <v>0.8</v>
      </c>
      <c r="B498" s="41">
        <v>3.36</v>
      </c>
      <c r="C498" s="40" t="s">
        <v>652</v>
      </c>
      <c r="D498" s="40" t="s">
        <v>1458</v>
      </c>
    </row>
    <row r="499" spans="1:4" ht="12.75" customHeight="1" x14ac:dyDescent="0.2">
      <c r="A499" s="40">
        <v>2</v>
      </c>
      <c r="B499" s="41">
        <v>3.34</v>
      </c>
      <c r="C499" s="40" t="s">
        <v>969</v>
      </c>
      <c r="D499" s="40" t="s">
        <v>1459</v>
      </c>
    </row>
    <row r="500" spans="1:4" ht="12.75" customHeight="1" x14ac:dyDescent="0.2">
      <c r="A500" s="40">
        <v>6.5</v>
      </c>
      <c r="B500" s="41">
        <v>12.11</v>
      </c>
      <c r="C500" s="40" t="s">
        <v>735</v>
      </c>
      <c r="D500" s="40" t="s">
        <v>1460</v>
      </c>
    </row>
    <row r="501" spans="1:4" ht="12.75" customHeight="1" x14ac:dyDescent="0.2">
      <c r="A501" s="40">
        <v>0.5</v>
      </c>
      <c r="B501" s="41">
        <v>9.99</v>
      </c>
      <c r="C501" s="40">
        <v>3605</v>
      </c>
      <c r="D501" s="40" t="s">
        <v>1461</v>
      </c>
    </row>
    <row r="502" spans="1:4" ht="12.75" customHeight="1" x14ac:dyDescent="0.2">
      <c r="A502" s="40">
        <v>14</v>
      </c>
      <c r="B502" s="41">
        <v>28.1</v>
      </c>
      <c r="C502" s="44">
        <v>1.25E-4</v>
      </c>
      <c r="D502" s="40" t="s">
        <v>1462</v>
      </c>
    </row>
    <row r="503" spans="1:4" ht="12.75" customHeight="1" x14ac:dyDescent="0.2">
      <c r="A503" s="40">
        <v>0.1</v>
      </c>
      <c r="B503" s="41">
        <v>0.69</v>
      </c>
      <c r="C503" s="40" t="s">
        <v>864</v>
      </c>
      <c r="D503" s="40" t="s">
        <v>1463</v>
      </c>
    </row>
    <row r="504" spans="1:4" ht="12.75" customHeight="1" x14ac:dyDescent="0.2">
      <c r="A504" s="40">
        <v>0</v>
      </c>
      <c r="B504" s="41">
        <v>7.99</v>
      </c>
      <c r="C504" s="40" t="s">
        <v>389</v>
      </c>
      <c r="D504" s="40" t="s">
        <v>1464</v>
      </c>
    </row>
    <row r="505" spans="1:4" ht="12.75" customHeight="1" x14ac:dyDescent="0.2">
      <c r="A505" s="40">
        <v>4.8</v>
      </c>
      <c r="B505" s="41">
        <v>42.24</v>
      </c>
      <c r="C505" s="40" t="s">
        <v>499</v>
      </c>
      <c r="D505" s="40" t="s">
        <v>1465</v>
      </c>
    </row>
    <row r="506" spans="1:4" ht="12.75" customHeight="1" x14ac:dyDescent="0.2">
      <c r="A506" s="40">
        <v>5.5</v>
      </c>
      <c r="B506" s="41">
        <v>15.88</v>
      </c>
      <c r="C506" s="40" t="s">
        <v>523</v>
      </c>
      <c r="D506" s="40" t="s">
        <v>1466</v>
      </c>
    </row>
    <row r="507" spans="1:4" ht="12.75" customHeight="1" x14ac:dyDescent="0.2">
      <c r="A507" s="40">
        <v>33.6</v>
      </c>
      <c r="B507" s="41">
        <v>129.86000000000001</v>
      </c>
      <c r="C507" s="40" t="s">
        <v>573</v>
      </c>
      <c r="D507" s="40" t="s">
        <v>1467</v>
      </c>
    </row>
    <row r="508" spans="1:4" ht="12.75" customHeight="1" x14ac:dyDescent="0.2">
      <c r="A508" s="40">
        <v>3</v>
      </c>
      <c r="B508" s="41">
        <v>6.23</v>
      </c>
      <c r="C508" s="40" t="s">
        <v>734</v>
      </c>
      <c r="D508" s="40" t="s">
        <v>1468</v>
      </c>
    </row>
    <row r="509" spans="1:4" ht="12.75" customHeight="1" x14ac:dyDescent="0.2">
      <c r="A509" s="40">
        <v>31</v>
      </c>
      <c r="B509" s="41">
        <v>73.33</v>
      </c>
      <c r="C509" s="40" t="s">
        <v>745</v>
      </c>
      <c r="D509" s="40" t="s">
        <v>1469</v>
      </c>
    </row>
    <row r="510" spans="1:4" ht="12.75" customHeight="1" x14ac:dyDescent="0.2">
      <c r="A510" s="40">
        <v>10</v>
      </c>
      <c r="B510" s="41">
        <v>50.56</v>
      </c>
      <c r="C510" s="40">
        <v>561135</v>
      </c>
      <c r="D510" s="40" t="s">
        <v>1470</v>
      </c>
    </row>
    <row r="511" spans="1:4" ht="12.75" customHeight="1" x14ac:dyDescent="0.2">
      <c r="A511" s="40">
        <v>0</v>
      </c>
      <c r="B511" s="41">
        <v>21.84</v>
      </c>
      <c r="C511" s="40" t="s">
        <v>491</v>
      </c>
      <c r="D511" s="40" t="s">
        <v>1471</v>
      </c>
    </row>
    <row r="512" spans="1:4" ht="12.75" customHeight="1" x14ac:dyDescent="0.2">
      <c r="A512" s="40">
        <v>47</v>
      </c>
      <c r="B512" s="41">
        <v>67.430000000000007</v>
      </c>
      <c r="C512" s="40" t="s">
        <v>699</v>
      </c>
      <c r="D512" s="40" t="s">
        <v>1472</v>
      </c>
    </row>
    <row r="513" spans="1:4" ht="12.75" customHeight="1" x14ac:dyDescent="0.2">
      <c r="A513" s="40">
        <v>10.5</v>
      </c>
      <c r="B513" s="41">
        <v>15.89</v>
      </c>
      <c r="C513" s="40" t="s">
        <v>660</v>
      </c>
      <c r="D513" s="40" t="s">
        <v>2432</v>
      </c>
    </row>
    <row r="514" spans="1:4" ht="12.75" customHeight="1" x14ac:dyDescent="0.2">
      <c r="A514" s="40">
        <v>1.7</v>
      </c>
      <c r="B514" s="41">
        <v>7.98</v>
      </c>
      <c r="C514" s="40" t="s">
        <v>514</v>
      </c>
      <c r="D514" s="40" t="s">
        <v>1473</v>
      </c>
    </row>
    <row r="515" spans="1:4" ht="12.75" customHeight="1" x14ac:dyDescent="0.2">
      <c r="A515" s="40">
        <v>5.5</v>
      </c>
      <c r="B515" s="41">
        <v>15.88</v>
      </c>
      <c r="C515" s="40" t="s">
        <v>527</v>
      </c>
      <c r="D515" s="40" t="s">
        <v>1474</v>
      </c>
    </row>
    <row r="516" spans="1:4" ht="12.75" customHeight="1" x14ac:dyDescent="0.2">
      <c r="A516" s="40">
        <v>0.8</v>
      </c>
      <c r="B516" s="41">
        <v>3.36</v>
      </c>
      <c r="C516" s="40" t="s">
        <v>644</v>
      </c>
      <c r="D516" s="40" t="s">
        <v>1475</v>
      </c>
    </row>
    <row r="517" spans="1:4" ht="12.75" customHeight="1" x14ac:dyDescent="0.2">
      <c r="A517" s="40">
        <v>2</v>
      </c>
      <c r="B517" s="41">
        <v>3.34</v>
      </c>
      <c r="C517" s="40" t="s">
        <v>942</v>
      </c>
      <c r="D517" s="40" t="s">
        <v>1476</v>
      </c>
    </row>
    <row r="518" spans="1:4" ht="12.75" customHeight="1" x14ac:dyDescent="0.2">
      <c r="A518" s="40">
        <v>19</v>
      </c>
      <c r="B518" s="41">
        <v>155.4</v>
      </c>
      <c r="C518" s="40" t="s">
        <v>133</v>
      </c>
      <c r="D518" s="40" t="s">
        <v>1477</v>
      </c>
    </row>
    <row r="519" spans="1:4" ht="12.75" customHeight="1" x14ac:dyDescent="0.2">
      <c r="A519" s="40">
        <v>2</v>
      </c>
      <c r="B519" s="41">
        <v>26.34</v>
      </c>
      <c r="C519" s="40" t="s">
        <v>168</v>
      </c>
      <c r="D519" s="40" t="s">
        <v>1478</v>
      </c>
    </row>
    <row r="520" spans="1:4" ht="12.75" customHeight="1" x14ac:dyDescent="0.2">
      <c r="A520" s="40">
        <v>0.4</v>
      </c>
      <c r="B520" s="41">
        <v>12.13</v>
      </c>
      <c r="C520" s="40">
        <v>11670</v>
      </c>
      <c r="D520" s="40" t="s">
        <v>1479</v>
      </c>
    </row>
    <row r="521" spans="1:4" ht="12.75" customHeight="1" x14ac:dyDescent="0.2">
      <c r="A521" s="40">
        <v>0.5</v>
      </c>
      <c r="B521" s="41">
        <v>9.99</v>
      </c>
      <c r="C521" s="40">
        <v>36010</v>
      </c>
      <c r="D521" s="40" t="s">
        <v>1480</v>
      </c>
    </row>
    <row r="522" spans="1:4" ht="12.75" customHeight="1" x14ac:dyDescent="0.2">
      <c r="A522" s="40">
        <v>0</v>
      </c>
      <c r="B522" s="40" t="s">
        <v>2441</v>
      </c>
      <c r="C522" s="40">
        <v>1983254</v>
      </c>
      <c r="D522" s="40" t="s">
        <v>1481</v>
      </c>
    </row>
    <row r="523" spans="1:4" ht="12.75" customHeight="1" x14ac:dyDescent="0.2">
      <c r="A523" s="40">
        <v>1.6</v>
      </c>
      <c r="B523" s="41">
        <v>77.39</v>
      </c>
      <c r="C523" s="40" t="s">
        <v>176</v>
      </c>
      <c r="D523" s="40" t="s">
        <v>1482</v>
      </c>
    </row>
    <row r="524" spans="1:4" ht="12.75" customHeight="1" x14ac:dyDescent="0.2">
      <c r="A524" s="40">
        <v>0.2</v>
      </c>
      <c r="B524" s="41">
        <v>13.2</v>
      </c>
      <c r="C524" s="40">
        <v>3334</v>
      </c>
      <c r="D524" s="40" t="s">
        <v>1483</v>
      </c>
    </row>
    <row r="525" spans="1:4" ht="12.75" customHeight="1" x14ac:dyDescent="0.2">
      <c r="A525" s="40">
        <v>0</v>
      </c>
      <c r="B525" s="40" t="s">
        <v>2441</v>
      </c>
      <c r="C525" s="40" t="s">
        <v>381</v>
      </c>
      <c r="D525" s="40" t="s">
        <v>1484</v>
      </c>
    </row>
    <row r="526" spans="1:4" ht="12.75" customHeight="1" x14ac:dyDescent="0.2">
      <c r="A526" s="40">
        <v>5.5</v>
      </c>
      <c r="B526" s="41">
        <v>15.88</v>
      </c>
      <c r="C526" s="40" t="s">
        <v>564</v>
      </c>
      <c r="D526" s="40" t="s">
        <v>1485</v>
      </c>
    </row>
    <row r="527" spans="1:4" ht="12.75" customHeight="1" x14ac:dyDescent="0.2">
      <c r="A527" s="40">
        <v>1.4</v>
      </c>
      <c r="B527" s="41">
        <v>5.99</v>
      </c>
      <c r="C527" s="40" t="s">
        <v>593</v>
      </c>
      <c r="D527" s="40" t="s">
        <v>1486</v>
      </c>
    </row>
    <row r="528" spans="1:4" ht="12.75" customHeight="1" x14ac:dyDescent="0.2">
      <c r="A528" s="40">
        <v>0.8</v>
      </c>
      <c r="B528" s="41">
        <v>3.36</v>
      </c>
      <c r="C528" s="40" t="s">
        <v>645</v>
      </c>
      <c r="D528" s="40" t="s">
        <v>1487</v>
      </c>
    </row>
    <row r="529" spans="1:4" ht="12.75" customHeight="1" x14ac:dyDescent="0.2">
      <c r="A529" s="40">
        <v>2</v>
      </c>
      <c r="B529" s="41">
        <v>3.34</v>
      </c>
      <c r="C529" s="40" t="s">
        <v>940</v>
      </c>
      <c r="D529" s="40" t="s">
        <v>1488</v>
      </c>
    </row>
    <row r="530" spans="1:4" ht="12.75" customHeight="1" x14ac:dyDescent="0.2">
      <c r="A530" s="40">
        <v>18</v>
      </c>
      <c r="B530" s="41">
        <v>155.4</v>
      </c>
      <c r="C530" s="40" t="s">
        <v>132</v>
      </c>
      <c r="D530" s="40" t="s">
        <v>1489</v>
      </c>
    </row>
    <row r="531" spans="1:4" ht="12.75" customHeight="1" x14ac:dyDescent="0.2">
      <c r="A531" s="40">
        <v>0.2</v>
      </c>
      <c r="B531" s="41">
        <v>13.2</v>
      </c>
      <c r="C531" s="40">
        <v>3332</v>
      </c>
      <c r="D531" s="40" t="s">
        <v>1490</v>
      </c>
    </row>
    <row r="532" spans="1:4" ht="12.75" customHeight="1" x14ac:dyDescent="0.2">
      <c r="A532" s="40">
        <v>0</v>
      </c>
      <c r="B532" s="40" t="s">
        <v>2441</v>
      </c>
      <c r="C532" s="40">
        <v>221506</v>
      </c>
      <c r="D532" s="40" t="s">
        <v>1491</v>
      </c>
    </row>
    <row r="533" spans="1:4" ht="12.75" customHeight="1" x14ac:dyDescent="0.2">
      <c r="A533" s="40">
        <v>0</v>
      </c>
      <c r="B533" s="40" t="s">
        <v>2441</v>
      </c>
      <c r="C533" s="40">
        <v>561228</v>
      </c>
      <c r="D533" s="40" t="s">
        <v>1492</v>
      </c>
    </row>
    <row r="534" spans="1:4" ht="12.75" customHeight="1" x14ac:dyDescent="0.2">
      <c r="A534" s="40">
        <v>0.1</v>
      </c>
      <c r="B534" s="41">
        <v>8.15</v>
      </c>
      <c r="C534" s="40" t="s">
        <v>382</v>
      </c>
      <c r="D534" s="40" t="s">
        <v>1493</v>
      </c>
    </row>
    <row r="535" spans="1:4" ht="12.75" customHeight="1" x14ac:dyDescent="0.2">
      <c r="A535" s="40">
        <v>0.1</v>
      </c>
      <c r="B535" s="41">
        <v>1.35</v>
      </c>
      <c r="C535" s="40" t="s">
        <v>847</v>
      </c>
      <c r="D535" s="40" t="s">
        <v>1494</v>
      </c>
    </row>
    <row r="536" spans="1:4" ht="12.75" customHeight="1" x14ac:dyDescent="0.2">
      <c r="A536" s="40">
        <v>2.5</v>
      </c>
      <c r="B536" s="41">
        <v>3.88</v>
      </c>
      <c r="C536" s="40" t="s">
        <v>457</v>
      </c>
      <c r="D536" s="40" t="s">
        <v>1495</v>
      </c>
    </row>
    <row r="537" spans="1:4" ht="12.75" customHeight="1" x14ac:dyDescent="0.2">
      <c r="A537" s="40">
        <v>2.5</v>
      </c>
      <c r="B537" s="41">
        <v>3.88</v>
      </c>
      <c r="C537" s="40" t="s">
        <v>464</v>
      </c>
      <c r="D537" s="40" t="s">
        <v>1496</v>
      </c>
    </row>
    <row r="538" spans="1:4" ht="12.75" customHeight="1" x14ac:dyDescent="0.2">
      <c r="A538" s="40">
        <v>1.4</v>
      </c>
      <c r="B538" s="41">
        <v>5.99</v>
      </c>
      <c r="C538" s="40" t="s">
        <v>587</v>
      </c>
      <c r="D538" s="40" t="s">
        <v>1497</v>
      </c>
    </row>
    <row r="539" spans="1:4" ht="12.75" customHeight="1" x14ac:dyDescent="0.2">
      <c r="A539" s="40">
        <v>1.4</v>
      </c>
      <c r="B539" s="41">
        <v>5.99</v>
      </c>
      <c r="C539" s="40" t="s">
        <v>590</v>
      </c>
      <c r="D539" s="40" t="s">
        <v>1498</v>
      </c>
    </row>
    <row r="540" spans="1:4" ht="12.75" customHeight="1" x14ac:dyDescent="0.2">
      <c r="A540" s="40">
        <v>0</v>
      </c>
      <c r="B540" s="41">
        <v>45.99</v>
      </c>
      <c r="C540" s="40" t="s">
        <v>803</v>
      </c>
      <c r="D540" s="40" t="s">
        <v>1499</v>
      </c>
    </row>
    <row r="541" spans="1:4" ht="12.75" customHeight="1" x14ac:dyDescent="0.2">
      <c r="A541" s="40">
        <v>7</v>
      </c>
      <c r="B541" s="41">
        <v>29.72</v>
      </c>
      <c r="C541" s="40" t="s">
        <v>110</v>
      </c>
      <c r="D541" s="40" t="s">
        <v>1500</v>
      </c>
    </row>
    <row r="542" spans="1:4" ht="12.75" customHeight="1" x14ac:dyDescent="0.2">
      <c r="A542" s="40">
        <v>2.4</v>
      </c>
      <c r="B542" s="41">
        <v>11.48</v>
      </c>
      <c r="C542" s="40" t="s">
        <v>732</v>
      </c>
      <c r="D542" s="40" t="s">
        <v>1501</v>
      </c>
    </row>
    <row r="543" spans="1:4" ht="12.75" customHeight="1" x14ac:dyDescent="0.2">
      <c r="A543" s="40">
        <v>16</v>
      </c>
      <c r="B543" s="41">
        <v>71.459999999999994</v>
      </c>
      <c r="C543" s="40" t="s">
        <v>1031</v>
      </c>
      <c r="D543" s="40" t="s">
        <v>1502</v>
      </c>
    </row>
    <row r="544" spans="1:4" ht="12.75" customHeight="1" x14ac:dyDescent="0.2">
      <c r="A544" s="40">
        <v>9</v>
      </c>
      <c r="B544" s="41">
        <v>41.66</v>
      </c>
      <c r="C544" s="40" t="s">
        <v>1038</v>
      </c>
      <c r="D544" s="40" t="s">
        <v>1503</v>
      </c>
    </row>
    <row r="545" spans="1:4" ht="12.75" customHeight="1" x14ac:dyDescent="0.2">
      <c r="A545" s="40">
        <v>4.5</v>
      </c>
      <c r="B545" s="41">
        <v>21.96</v>
      </c>
      <c r="C545" s="40">
        <v>570171</v>
      </c>
      <c r="D545" s="40" t="s">
        <v>1504</v>
      </c>
    </row>
    <row r="546" spans="1:4" ht="12.75" customHeight="1" x14ac:dyDescent="0.2">
      <c r="A546" s="40">
        <v>0.1</v>
      </c>
      <c r="B546" s="41">
        <v>1.1399999999999999</v>
      </c>
      <c r="C546" s="40" t="s">
        <v>920</v>
      </c>
      <c r="D546" s="40" t="s">
        <v>1505</v>
      </c>
    </row>
    <row r="547" spans="1:4" ht="12.75" customHeight="1" x14ac:dyDescent="0.2">
      <c r="A547" s="40">
        <v>0.2</v>
      </c>
      <c r="B547" s="41">
        <v>1.39</v>
      </c>
      <c r="C547" s="40" t="s">
        <v>776</v>
      </c>
      <c r="D547" s="40" t="s">
        <v>1506</v>
      </c>
    </row>
    <row r="548" spans="1:4" ht="12.75" customHeight="1" x14ac:dyDescent="0.2">
      <c r="A548" s="40">
        <v>0</v>
      </c>
      <c r="B548" s="40" t="s">
        <v>2441</v>
      </c>
      <c r="C548" s="40" t="s">
        <v>261</v>
      </c>
      <c r="D548" s="40" t="s">
        <v>1507</v>
      </c>
    </row>
    <row r="549" spans="1:4" ht="12.75" customHeight="1" x14ac:dyDescent="0.2">
      <c r="A549" s="40">
        <v>10.5</v>
      </c>
      <c r="B549" s="41">
        <v>19.95</v>
      </c>
      <c r="C549" s="40" t="s">
        <v>429</v>
      </c>
      <c r="D549" s="40" t="s">
        <v>1508</v>
      </c>
    </row>
    <row r="550" spans="1:4" ht="12.75" customHeight="1" x14ac:dyDescent="0.2">
      <c r="A550" s="40">
        <v>1.2</v>
      </c>
      <c r="B550" s="41">
        <v>7.79</v>
      </c>
      <c r="C550" s="40" t="s">
        <v>513</v>
      </c>
      <c r="D550" s="40" t="s">
        <v>1509</v>
      </c>
    </row>
    <row r="551" spans="1:4" ht="12.75" customHeight="1" x14ac:dyDescent="0.2">
      <c r="A551" s="40">
        <v>1.4</v>
      </c>
      <c r="B551" s="41">
        <v>5.99</v>
      </c>
      <c r="C551" s="40" t="s">
        <v>595</v>
      </c>
      <c r="D551" s="40" t="s">
        <v>1510</v>
      </c>
    </row>
    <row r="552" spans="1:4" ht="12.75" customHeight="1" x14ac:dyDescent="0.2">
      <c r="A552" s="40">
        <v>14</v>
      </c>
      <c r="B552" s="41">
        <v>20.73</v>
      </c>
      <c r="C552" s="40" t="s">
        <v>718</v>
      </c>
      <c r="D552" s="40" t="s">
        <v>1511</v>
      </c>
    </row>
    <row r="553" spans="1:4" ht="12.75" customHeight="1" x14ac:dyDescent="0.2">
      <c r="A553" s="40">
        <v>5</v>
      </c>
      <c r="B553" s="41">
        <v>41.13</v>
      </c>
      <c r="C553" s="40">
        <v>570172</v>
      </c>
      <c r="D553" s="40" t="s">
        <v>1512</v>
      </c>
    </row>
    <row r="554" spans="1:4" ht="12.75" customHeight="1" x14ac:dyDescent="0.2">
      <c r="A554" s="40">
        <v>0.2</v>
      </c>
      <c r="B554" s="41">
        <v>5.19</v>
      </c>
      <c r="C554" s="40">
        <v>8001</v>
      </c>
      <c r="D554" s="40" t="s">
        <v>1513</v>
      </c>
    </row>
    <row r="555" spans="1:4" ht="12.75" customHeight="1" x14ac:dyDescent="0.2">
      <c r="A555" s="40">
        <v>0.2</v>
      </c>
      <c r="B555" s="41">
        <v>13.2</v>
      </c>
      <c r="C555" s="40">
        <v>3360</v>
      </c>
      <c r="D555" s="40" t="s">
        <v>1514</v>
      </c>
    </row>
    <row r="556" spans="1:4" ht="12.75" customHeight="1" x14ac:dyDescent="0.2">
      <c r="A556" s="40">
        <v>0.1</v>
      </c>
      <c r="B556" s="41">
        <v>9.16</v>
      </c>
      <c r="C556" s="40" t="s">
        <v>384</v>
      </c>
      <c r="D556" s="40" t="s">
        <v>1515</v>
      </c>
    </row>
    <row r="557" spans="1:4" ht="12.75" customHeight="1" x14ac:dyDescent="0.2">
      <c r="A557" s="40">
        <v>0</v>
      </c>
      <c r="B557" s="41">
        <v>17.170000000000002</v>
      </c>
      <c r="C557" s="40" t="s">
        <v>512</v>
      </c>
      <c r="D557" s="40" t="s">
        <v>1516</v>
      </c>
    </row>
    <row r="558" spans="1:4" ht="12.75" customHeight="1" x14ac:dyDescent="0.2">
      <c r="A558" s="40">
        <v>2.5</v>
      </c>
      <c r="B558" s="41">
        <v>3.88</v>
      </c>
      <c r="C558" s="40" t="s">
        <v>459</v>
      </c>
      <c r="D558" s="40" t="s">
        <v>1517</v>
      </c>
    </row>
    <row r="559" spans="1:4" ht="12.75" customHeight="1" x14ac:dyDescent="0.2">
      <c r="A559" s="40">
        <v>2.5</v>
      </c>
      <c r="B559" s="41">
        <v>3.88</v>
      </c>
      <c r="C559" s="40" t="s">
        <v>462</v>
      </c>
      <c r="D559" s="40" t="s">
        <v>1518</v>
      </c>
    </row>
    <row r="560" spans="1:4" ht="12.75" customHeight="1" x14ac:dyDescent="0.2">
      <c r="A560" s="40">
        <v>5.5</v>
      </c>
      <c r="B560" s="41">
        <v>15.88</v>
      </c>
      <c r="C560" s="40" t="s">
        <v>566</v>
      </c>
      <c r="D560" s="40" t="s">
        <v>1519</v>
      </c>
    </row>
    <row r="561" spans="1:4" ht="12.75" customHeight="1" x14ac:dyDescent="0.2">
      <c r="A561" s="40">
        <v>1.4</v>
      </c>
      <c r="B561" s="41">
        <v>5.99</v>
      </c>
      <c r="C561" s="40" t="s">
        <v>599</v>
      </c>
      <c r="D561" s="40" t="s">
        <v>1520</v>
      </c>
    </row>
    <row r="562" spans="1:4" ht="12.75" customHeight="1" x14ac:dyDescent="0.2">
      <c r="A562" s="40">
        <v>33.6</v>
      </c>
      <c r="B562" s="41">
        <v>129.86000000000001</v>
      </c>
      <c r="C562" s="40" t="s">
        <v>763</v>
      </c>
      <c r="D562" s="40" t="s">
        <v>2444</v>
      </c>
    </row>
    <row r="563" spans="1:4" ht="12.75" customHeight="1" x14ac:dyDescent="0.2">
      <c r="A563" s="40">
        <v>30</v>
      </c>
      <c r="B563" s="41">
        <v>52.53</v>
      </c>
      <c r="C563" s="40" t="s">
        <v>722</v>
      </c>
      <c r="D563" s="40" t="s">
        <v>1521</v>
      </c>
    </row>
    <row r="564" spans="1:4" ht="12.75" customHeight="1" x14ac:dyDescent="0.2">
      <c r="A564" s="40">
        <v>0</v>
      </c>
      <c r="B564" s="41">
        <v>26.4</v>
      </c>
      <c r="C564" s="40" t="s">
        <v>179</v>
      </c>
      <c r="D564" s="40" t="s">
        <v>1522</v>
      </c>
    </row>
    <row r="565" spans="1:4" ht="12.75" customHeight="1" x14ac:dyDescent="0.2">
      <c r="A565" s="40">
        <v>0.7</v>
      </c>
      <c r="B565" s="41">
        <v>5.95</v>
      </c>
      <c r="C565" s="40">
        <v>38910</v>
      </c>
      <c r="D565" s="40" t="s">
        <v>1523</v>
      </c>
    </row>
    <row r="566" spans="1:4" ht="12.75" customHeight="1" x14ac:dyDescent="0.2">
      <c r="A566" s="40">
        <v>0</v>
      </c>
      <c r="B566" s="40" t="s">
        <v>2441</v>
      </c>
      <c r="C566" s="40">
        <v>221507</v>
      </c>
      <c r="D566" s="40" t="s">
        <v>1524</v>
      </c>
    </row>
    <row r="567" spans="1:4" ht="12.75" customHeight="1" x14ac:dyDescent="0.2">
      <c r="A567" s="40">
        <v>2.52</v>
      </c>
      <c r="B567" s="41">
        <v>20.32</v>
      </c>
      <c r="C567" s="40">
        <v>574400</v>
      </c>
      <c r="D567" s="40" t="s">
        <v>1525</v>
      </c>
    </row>
    <row r="568" spans="1:4" ht="12.75" customHeight="1" x14ac:dyDescent="0.2">
      <c r="A568" s="40">
        <v>2.52</v>
      </c>
      <c r="B568" s="40" t="s">
        <v>2441</v>
      </c>
      <c r="C568" s="40">
        <v>574415</v>
      </c>
      <c r="D568" s="40" t="s">
        <v>1526</v>
      </c>
    </row>
    <row r="569" spans="1:4" ht="12.75" customHeight="1" x14ac:dyDescent="0.2">
      <c r="A569" s="40">
        <v>6.5</v>
      </c>
      <c r="B569" s="41">
        <v>53.18</v>
      </c>
      <c r="C569" s="40">
        <v>574418</v>
      </c>
      <c r="D569" s="40" t="s">
        <v>1527</v>
      </c>
    </row>
    <row r="570" spans="1:4" ht="12.75" customHeight="1" x14ac:dyDescent="0.2">
      <c r="A570" s="40">
        <v>0</v>
      </c>
      <c r="B570" s="40" t="s">
        <v>2441</v>
      </c>
      <c r="C570" s="40">
        <v>574513</v>
      </c>
      <c r="D570" s="40" t="s">
        <v>1528</v>
      </c>
    </row>
    <row r="571" spans="1:4" ht="12.75" customHeight="1" x14ac:dyDescent="0.2">
      <c r="A571" s="40">
        <v>25</v>
      </c>
      <c r="B571" s="41">
        <v>35.6</v>
      </c>
      <c r="C571" s="40">
        <v>575001</v>
      </c>
      <c r="D571" s="40" t="s">
        <v>1529</v>
      </c>
    </row>
    <row r="572" spans="1:4" ht="12.75" customHeight="1" x14ac:dyDescent="0.2">
      <c r="A572" s="40">
        <v>1.1299999999999999</v>
      </c>
      <c r="B572" s="41">
        <v>9.1300000000000008</v>
      </c>
      <c r="C572" s="40">
        <v>585050</v>
      </c>
      <c r="D572" s="40" t="s">
        <v>1530</v>
      </c>
    </row>
    <row r="573" spans="1:4" ht="12.75" customHeight="1" x14ac:dyDescent="0.2">
      <c r="A573" s="40">
        <v>0</v>
      </c>
      <c r="B573" s="40" t="s">
        <v>2441</v>
      </c>
      <c r="C573" s="40">
        <v>826150</v>
      </c>
      <c r="D573" s="40" t="s">
        <v>1531</v>
      </c>
    </row>
    <row r="574" spans="1:4" ht="12.75" customHeight="1" x14ac:dyDescent="0.2">
      <c r="A574" s="40">
        <v>0</v>
      </c>
      <c r="B574" s="40" t="s">
        <v>2441</v>
      </c>
      <c r="C574" s="40">
        <v>894084</v>
      </c>
      <c r="D574" s="40" t="s">
        <v>1532</v>
      </c>
    </row>
    <row r="575" spans="1:4" ht="12.75" customHeight="1" x14ac:dyDescent="0.2">
      <c r="A575" s="40">
        <v>0.2</v>
      </c>
      <c r="B575" s="41">
        <v>5.19</v>
      </c>
      <c r="C575" s="40">
        <v>8002</v>
      </c>
      <c r="D575" s="40" t="s">
        <v>1533</v>
      </c>
    </row>
    <row r="576" spans="1:4" ht="12.75" customHeight="1" x14ac:dyDescent="0.2">
      <c r="A576" s="40">
        <v>0.2</v>
      </c>
      <c r="B576" s="41">
        <v>5.19</v>
      </c>
      <c r="C576" s="40">
        <v>8004</v>
      </c>
      <c r="D576" s="40" t="s">
        <v>1534</v>
      </c>
    </row>
    <row r="577" spans="1:4" ht="12.75" customHeight="1" x14ac:dyDescent="0.2">
      <c r="A577" s="40">
        <v>0.2</v>
      </c>
      <c r="B577" s="41">
        <v>5.19</v>
      </c>
      <c r="C577" s="40">
        <v>8006</v>
      </c>
      <c r="D577" s="40" t="s">
        <v>1535</v>
      </c>
    </row>
    <row r="578" spans="1:4" ht="12.75" customHeight="1" x14ac:dyDescent="0.2">
      <c r="A578" s="40">
        <v>0.2</v>
      </c>
      <c r="B578" s="41">
        <v>5.19</v>
      </c>
      <c r="C578" s="40">
        <v>8009</v>
      </c>
      <c r="D578" s="40" t="s">
        <v>1536</v>
      </c>
    </row>
    <row r="579" spans="1:4" ht="12.75" customHeight="1" x14ac:dyDescent="0.2">
      <c r="A579" s="40">
        <v>0</v>
      </c>
      <c r="B579" s="40" t="s">
        <v>2441</v>
      </c>
      <c r="C579" s="40" t="s">
        <v>62</v>
      </c>
      <c r="D579" s="40" t="s">
        <v>2440</v>
      </c>
    </row>
    <row r="580" spans="1:4" ht="12.75" customHeight="1" x14ac:dyDescent="0.2">
      <c r="A580" s="40">
        <v>0</v>
      </c>
      <c r="B580" s="41">
        <v>9.26</v>
      </c>
      <c r="C580" s="40" t="s">
        <v>343</v>
      </c>
      <c r="D580" s="40" t="s">
        <v>1537</v>
      </c>
    </row>
    <row r="581" spans="1:4" ht="12.75" customHeight="1" x14ac:dyDescent="0.2">
      <c r="A581" s="40">
        <v>0.2</v>
      </c>
      <c r="B581" s="41">
        <v>11.83</v>
      </c>
      <c r="C581" s="40" t="s">
        <v>354</v>
      </c>
      <c r="D581" s="40" t="s">
        <v>1452</v>
      </c>
    </row>
    <row r="582" spans="1:4" ht="12.75" customHeight="1" x14ac:dyDescent="0.2">
      <c r="A582" s="40">
        <v>0.2</v>
      </c>
      <c r="B582" s="41">
        <v>11.83</v>
      </c>
      <c r="C582" s="40" t="s">
        <v>357</v>
      </c>
      <c r="D582" s="40" t="s">
        <v>1429</v>
      </c>
    </row>
    <row r="583" spans="1:4" ht="12.75" customHeight="1" x14ac:dyDescent="0.2">
      <c r="A583" s="40">
        <v>0</v>
      </c>
      <c r="B583" s="40" t="s">
        <v>2441</v>
      </c>
      <c r="C583" s="40" t="s">
        <v>181</v>
      </c>
      <c r="D583" s="40" t="s">
        <v>1538</v>
      </c>
    </row>
    <row r="584" spans="1:4" ht="12.75" customHeight="1" x14ac:dyDescent="0.2">
      <c r="A584" s="40">
        <v>1</v>
      </c>
      <c r="B584" s="41">
        <v>34.26</v>
      </c>
      <c r="C584" s="40" t="s">
        <v>185</v>
      </c>
      <c r="D584" s="40" t="s">
        <v>1539</v>
      </c>
    </row>
    <row r="585" spans="1:4" ht="12.75" customHeight="1" x14ac:dyDescent="0.2">
      <c r="A585" s="40">
        <v>0.1</v>
      </c>
      <c r="B585" s="41">
        <v>1.05</v>
      </c>
      <c r="C585" s="40" t="s">
        <v>930</v>
      </c>
      <c r="D585" s="40" t="s">
        <v>1540</v>
      </c>
    </row>
    <row r="586" spans="1:4" ht="12.75" customHeight="1" x14ac:dyDescent="0.2">
      <c r="A586" s="40">
        <v>0.1</v>
      </c>
      <c r="B586" s="41">
        <v>1.1399999999999999</v>
      </c>
      <c r="C586" s="40" t="s">
        <v>691</v>
      </c>
      <c r="D586" s="40" t="s">
        <v>1541</v>
      </c>
    </row>
    <row r="587" spans="1:4" ht="12.75" customHeight="1" x14ac:dyDescent="0.2">
      <c r="A587" s="40">
        <v>0</v>
      </c>
      <c r="B587" s="41">
        <v>13.13</v>
      </c>
      <c r="C587" s="40" t="s">
        <v>372</v>
      </c>
      <c r="D587" s="40" t="s">
        <v>1542</v>
      </c>
    </row>
    <row r="588" spans="1:4" ht="12.75" customHeight="1" x14ac:dyDescent="0.2">
      <c r="A588" s="40">
        <v>0</v>
      </c>
      <c r="B588" s="40" t="s">
        <v>2441</v>
      </c>
      <c r="C588" s="40" t="s">
        <v>373</v>
      </c>
      <c r="D588" s="40" t="s">
        <v>1542</v>
      </c>
    </row>
    <row r="589" spans="1:4" ht="12.75" customHeight="1" x14ac:dyDescent="0.2">
      <c r="A589" s="40">
        <v>0.2</v>
      </c>
      <c r="B589" s="41">
        <v>11.83</v>
      </c>
      <c r="C589" s="40" t="s">
        <v>386</v>
      </c>
      <c r="D589" s="40" t="s">
        <v>1543</v>
      </c>
    </row>
    <row r="590" spans="1:4" ht="12.75" customHeight="1" x14ac:dyDescent="0.2">
      <c r="A590" s="40">
        <v>0</v>
      </c>
      <c r="B590" s="41">
        <v>7.99</v>
      </c>
      <c r="C590" s="40" t="s">
        <v>388</v>
      </c>
      <c r="D590" s="40" t="s">
        <v>1544</v>
      </c>
    </row>
    <row r="591" spans="1:4" ht="12.75" customHeight="1" x14ac:dyDescent="0.2">
      <c r="A591" s="40">
        <v>0</v>
      </c>
      <c r="B591" s="41">
        <v>1.79</v>
      </c>
      <c r="C591" s="40" t="s">
        <v>259</v>
      </c>
      <c r="D591" s="40" t="s">
        <v>1545</v>
      </c>
    </row>
    <row r="592" spans="1:4" ht="12.75" customHeight="1" x14ac:dyDescent="0.2">
      <c r="A592" s="40">
        <v>1.1000000000000001</v>
      </c>
      <c r="B592" s="41">
        <v>4.3899999999999997</v>
      </c>
      <c r="C592" s="40" t="s">
        <v>410</v>
      </c>
      <c r="D592" s="40" t="s">
        <v>1546</v>
      </c>
    </row>
    <row r="593" spans="1:4" ht="12.75" customHeight="1" x14ac:dyDescent="0.2">
      <c r="A593" s="40">
        <v>5.5</v>
      </c>
      <c r="B593" s="41">
        <v>15.88</v>
      </c>
      <c r="C593" s="40" t="s">
        <v>519</v>
      </c>
      <c r="D593" s="40" t="s">
        <v>1547</v>
      </c>
    </row>
    <row r="594" spans="1:4" ht="12.75" customHeight="1" x14ac:dyDescent="0.2">
      <c r="A594" s="40">
        <v>5.5</v>
      </c>
      <c r="B594" s="41">
        <v>15.88</v>
      </c>
      <c r="C594" s="40" t="s">
        <v>531</v>
      </c>
      <c r="D594" s="40" t="s">
        <v>1548</v>
      </c>
    </row>
    <row r="595" spans="1:4" ht="12.75" customHeight="1" x14ac:dyDescent="0.2">
      <c r="A595" s="40">
        <v>5.5</v>
      </c>
      <c r="B595" s="41">
        <v>15.88</v>
      </c>
      <c r="C595" s="40" t="s">
        <v>546</v>
      </c>
      <c r="D595" s="40" t="s">
        <v>1549</v>
      </c>
    </row>
    <row r="596" spans="1:4" ht="12.75" customHeight="1" x14ac:dyDescent="0.2">
      <c r="A596" s="40">
        <v>7</v>
      </c>
      <c r="B596" s="41">
        <v>29.95</v>
      </c>
      <c r="C596" s="40" t="s">
        <v>674</v>
      </c>
      <c r="D596" s="40" t="s">
        <v>1550</v>
      </c>
    </row>
    <row r="597" spans="1:4" ht="12.75" customHeight="1" x14ac:dyDescent="0.2">
      <c r="A597" s="40">
        <v>2</v>
      </c>
      <c r="B597" s="41">
        <v>2.57</v>
      </c>
      <c r="C597" s="40" t="s">
        <v>977</v>
      </c>
      <c r="D597" s="40" t="s">
        <v>1551</v>
      </c>
    </row>
    <row r="598" spans="1:4" ht="12.75" customHeight="1" x14ac:dyDescent="0.2">
      <c r="A598" s="40">
        <v>14</v>
      </c>
      <c r="B598" s="41">
        <v>22.15</v>
      </c>
      <c r="C598" s="40" t="s">
        <v>721</v>
      </c>
      <c r="D598" s="40" t="s">
        <v>1552</v>
      </c>
    </row>
    <row r="599" spans="1:4" ht="12.75" customHeight="1" x14ac:dyDescent="0.2">
      <c r="A599" s="40">
        <v>58</v>
      </c>
      <c r="B599" s="41">
        <v>243.54</v>
      </c>
      <c r="C599" s="40" t="s">
        <v>1035</v>
      </c>
      <c r="D599" s="40" t="s">
        <v>1553</v>
      </c>
    </row>
    <row r="600" spans="1:4" ht="12.75" customHeight="1" x14ac:dyDescent="0.2">
      <c r="A600" s="40" t="e">
        <v>#N/A</v>
      </c>
      <c r="B600" s="40" t="s">
        <v>2445</v>
      </c>
      <c r="C600" s="40"/>
      <c r="D600" s="40" t="e">
        <v>#N/A</v>
      </c>
    </row>
    <row r="601" spans="1:4" ht="12.75" customHeight="1" x14ac:dyDescent="0.2">
      <c r="A601" s="40">
        <v>0.2</v>
      </c>
      <c r="B601" s="41">
        <v>13.2</v>
      </c>
      <c r="C601" s="40">
        <v>3346</v>
      </c>
      <c r="D601" s="40" t="s">
        <v>1554</v>
      </c>
    </row>
    <row r="602" spans="1:4" ht="12.75" customHeight="1" x14ac:dyDescent="0.2">
      <c r="A602" s="40">
        <v>0</v>
      </c>
      <c r="B602" s="41">
        <v>29.33</v>
      </c>
      <c r="C602" s="40">
        <v>92807</v>
      </c>
      <c r="D602" s="40" t="s">
        <v>1555</v>
      </c>
    </row>
    <row r="603" spans="1:4" ht="12.75" customHeight="1" x14ac:dyDescent="0.2">
      <c r="A603" s="40">
        <v>0.5</v>
      </c>
      <c r="B603" s="41">
        <v>9.99</v>
      </c>
      <c r="C603" s="40">
        <v>3609</v>
      </c>
      <c r="D603" s="40" t="s">
        <v>1556</v>
      </c>
    </row>
    <row r="604" spans="1:4" ht="12.75" customHeight="1" x14ac:dyDescent="0.2">
      <c r="A604" s="40">
        <v>0</v>
      </c>
      <c r="B604" s="40" t="s">
        <v>2441</v>
      </c>
      <c r="C604" s="40">
        <v>5242</v>
      </c>
      <c r="D604" s="40" t="s">
        <v>1557</v>
      </c>
    </row>
    <row r="605" spans="1:4" ht="12.75" customHeight="1" x14ac:dyDescent="0.2">
      <c r="A605" s="40">
        <v>0.1</v>
      </c>
      <c r="B605" s="41">
        <v>1.1399999999999999</v>
      </c>
      <c r="C605" s="40" t="s">
        <v>693</v>
      </c>
      <c r="D605" s="40" t="s">
        <v>1558</v>
      </c>
    </row>
    <row r="606" spans="1:4" ht="12.75" customHeight="1" x14ac:dyDescent="0.2">
      <c r="A606" s="40">
        <v>5.5</v>
      </c>
      <c r="B606" s="41">
        <v>15.88</v>
      </c>
      <c r="C606" s="40" t="s">
        <v>540</v>
      </c>
      <c r="D606" s="40" t="s">
        <v>1559</v>
      </c>
    </row>
    <row r="607" spans="1:4" ht="12.75" customHeight="1" x14ac:dyDescent="0.2">
      <c r="A607" s="40">
        <v>1.4</v>
      </c>
      <c r="B607" s="41">
        <v>5.99</v>
      </c>
      <c r="C607" s="40" t="s">
        <v>582</v>
      </c>
      <c r="D607" s="40" t="s">
        <v>1560</v>
      </c>
    </row>
    <row r="608" spans="1:4" ht="12.75" customHeight="1" x14ac:dyDescent="0.2">
      <c r="A608" s="40">
        <v>0</v>
      </c>
      <c r="B608" s="41">
        <v>23.94</v>
      </c>
      <c r="C608" s="40" t="s">
        <v>642</v>
      </c>
      <c r="D608" s="40" t="s">
        <v>1561</v>
      </c>
    </row>
    <row r="609" spans="1:4" ht="12.75" customHeight="1" x14ac:dyDescent="0.2">
      <c r="A609" s="40">
        <v>0</v>
      </c>
      <c r="B609" s="41">
        <v>5.63</v>
      </c>
      <c r="C609" s="40" t="s">
        <v>714</v>
      </c>
      <c r="D609" s="40" t="s">
        <v>1562</v>
      </c>
    </row>
    <row r="610" spans="1:4" ht="12.75" customHeight="1" x14ac:dyDescent="0.2">
      <c r="A610" s="40">
        <v>0.2</v>
      </c>
      <c r="B610" s="41">
        <v>13.2</v>
      </c>
      <c r="C610" s="40">
        <v>3339</v>
      </c>
      <c r="D610" s="40" t="s">
        <v>1563</v>
      </c>
    </row>
    <row r="611" spans="1:4" ht="12.75" customHeight="1" x14ac:dyDescent="0.2">
      <c r="A611" s="40">
        <v>0</v>
      </c>
      <c r="B611" s="41">
        <v>5.99</v>
      </c>
      <c r="C611" s="40">
        <v>4385</v>
      </c>
      <c r="D611" s="40" t="s">
        <v>1211</v>
      </c>
    </row>
    <row r="612" spans="1:4" ht="12.75" customHeight="1" x14ac:dyDescent="0.2">
      <c r="A612" s="40">
        <v>0</v>
      </c>
      <c r="B612" s="41">
        <v>9.59</v>
      </c>
      <c r="C612" s="40">
        <v>73201</v>
      </c>
      <c r="D612" s="40" t="s">
        <v>1564</v>
      </c>
    </row>
    <row r="613" spans="1:4" ht="12.75" customHeight="1" x14ac:dyDescent="0.2">
      <c r="A613" s="40">
        <v>0.33</v>
      </c>
      <c r="B613" s="41">
        <v>2.99</v>
      </c>
      <c r="C613" s="40">
        <v>587722</v>
      </c>
      <c r="D613" s="40" t="s">
        <v>1565</v>
      </c>
    </row>
    <row r="614" spans="1:4" ht="12.75" customHeight="1" x14ac:dyDescent="0.2">
      <c r="A614" s="40">
        <v>13</v>
      </c>
      <c r="B614" s="41">
        <v>40.51</v>
      </c>
      <c r="C614" s="40" t="s">
        <v>53</v>
      </c>
      <c r="D614" s="40" t="s">
        <v>1566</v>
      </c>
    </row>
    <row r="615" spans="1:4" ht="12.75" customHeight="1" x14ac:dyDescent="0.2">
      <c r="A615" s="40">
        <v>0</v>
      </c>
      <c r="B615" s="40" t="s">
        <v>2441</v>
      </c>
      <c r="C615" s="40" t="s">
        <v>771</v>
      </c>
      <c r="D615" s="40" t="s">
        <v>1567</v>
      </c>
    </row>
    <row r="616" spans="1:4" ht="12.75" customHeight="1" x14ac:dyDescent="0.2">
      <c r="A616" s="40">
        <v>0</v>
      </c>
      <c r="B616" s="40" t="s">
        <v>2441</v>
      </c>
      <c r="C616" s="40" t="s">
        <v>772</v>
      </c>
      <c r="D616" s="40" t="s">
        <v>1568</v>
      </c>
    </row>
    <row r="617" spans="1:4" ht="12.75" customHeight="1" x14ac:dyDescent="0.2">
      <c r="A617" s="40">
        <v>10</v>
      </c>
      <c r="B617" s="41">
        <v>36.4</v>
      </c>
      <c r="C617" s="40" t="s">
        <v>81</v>
      </c>
      <c r="D617" s="40" t="s">
        <v>1569</v>
      </c>
    </row>
    <row r="618" spans="1:4" ht="12.75" customHeight="1" x14ac:dyDescent="0.2">
      <c r="A618" s="40">
        <v>0</v>
      </c>
      <c r="B618" s="40" t="s">
        <v>2441</v>
      </c>
      <c r="C618" s="40" t="s">
        <v>766</v>
      </c>
      <c r="D618" s="40" t="s">
        <v>1570</v>
      </c>
    </row>
    <row r="619" spans="1:4" ht="12.75" customHeight="1" x14ac:dyDescent="0.2">
      <c r="A619" s="40">
        <v>0.1</v>
      </c>
      <c r="B619" s="41">
        <v>1.05</v>
      </c>
      <c r="C619" s="40" t="s">
        <v>900</v>
      </c>
      <c r="D619" s="40" t="s">
        <v>1571</v>
      </c>
    </row>
    <row r="620" spans="1:4" ht="12.75" customHeight="1" x14ac:dyDescent="0.2">
      <c r="A620" s="40">
        <v>0.1</v>
      </c>
      <c r="B620" s="41">
        <v>1.05</v>
      </c>
      <c r="C620" s="40" t="s">
        <v>903</v>
      </c>
      <c r="D620" s="40" t="s">
        <v>1572</v>
      </c>
    </row>
    <row r="621" spans="1:4" ht="12.75" customHeight="1" x14ac:dyDescent="0.2">
      <c r="A621" s="40">
        <v>0.8</v>
      </c>
      <c r="B621" s="41">
        <v>7.99</v>
      </c>
      <c r="C621" s="40" t="s">
        <v>394</v>
      </c>
      <c r="D621" s="40" t="s">
        <v>1573</v>
      </c>
    </row>
    <row r="622" spans="1:4" ht="12.75" customHeight="1" x14ac:dyDescent="0.2">
      <c r="A622" s="40">
        <v>10.5</v>
      </c>
      <c r="B622" s="41">
        <v>19.95</v>
      </c>
      <c r="C622" s="40" t="s">
        <v>430</v>
      </c>
      <c r="D622" s="40" t="s">
        <v>1574</v>
      </c>
    </row>
    <row r="623" spans="1:4" ht="12.75" customHeight="1" x14ac:dyDescent="0.2">
      <c r="A623" s="40">
        <v>10.5</v>
      </c>
      <c r="B623" s="41">
        <v>13.95</v>
      </c>
      <c r="C623" s="42" t="s">
        <v>479</v>
      </c>
      <c r="D623" s="40" t="s">
        <v>1575</v>
      </c>
    </row>
    <row r="624" spans="1:4" ht="12.75" customHeight="1" x14ac:dyDescent="0.2">
      <c r="A624" s="40">
        <v>5.5</v>
      </c>
      <c r="B624" s="41">
        <v>15.88</v>
      </c>
      <c r="C624" s="40" t="s">
        <v>544</v>
      </c>
      <c r="D624" s="40" t="s">
        <v>1576</v>
      </c>
    </row>
    <row r="625" spans="1:4" ht="12.75" customHeight="1" x14ac:dyDescent="0.2">
      <c r="A625" s="40">
        <v>5.5</v>
      </c>
      <c r="B625" s="41">
        <v>15.88</v>
      </c>
      <c r="C625" s="40" t="s">
        <v>553</v>
      </c>
      <c r="D625" s="40" t="s">
        <v>1577</v>
      </c>
    </row>
    <row r="626" spans="1:4" ht="12.75" customHeight="1" x14ac:dyDescent="0.2">
      <c r="A626" s="40">
        <v>0</v>
      </c>
      <c r="B626" s="40" t="s">
        <v>2441</v>
      </c>
      <c r="C626" s="40" t="s">
        <v>623</v>
      </c>
      <c r="D626" s="40" t="s">
        <v>1578</v>
      </c>
    </row>
    <row r="627" spans="1:4" ht="12.75" customHeight="1" x14ac:dyDescent="0.2">
      <c r="A627" s="40">
        <v>0</v>
      </c>
      <c r="B627" s="41">
        <v>9.99</v>
      </c>
      <c r="C627" s="40" t="s">
        <v>315</v>
      </c>
      <c r="D627" s="40" t="s">
        <v>1579</v>
      </c>
    </row>
    <row r="628" spans="1:4" ht="12.75" customHeight="1" x14ac:dyDescent="0.2">
      <c r="A628" s="40">
        <v>8</v>
      </c>
      <c r="B628" s="41">
        <v>11.12</v>
      </c>
      <c r="C628" s="40" t="s">
        <v>715</v>
      </c>
      <c r="D628" s="40" t="s">
        <v>1580</v>
      </c>
    </row>
    <row r="629" spans="1:4" ht="12.75" customHeight="1" x14ac:dyDescent="0.2">
      <c r="A629" s="40" t="e">
        <v>#N/A</v>
      </c>
      <c r="B629" s="40" t="s">
        <v>2445</v>
      </c>
      <c r="C629" s="40"/>
      <c r="D629" s="40" t="e">
        <v>#N/A</v>
      </c>
    </row>
    <row r="630" spans="1:4" ht="12.75" customHeight="1" x14ac:dyDescent="0.2">
      <c r="A630" s="40">
        <v>0.5</v>
      </c>
      <c r="B630" s="41">
        <v>9.99</v>
      </c>
      <c r="C630" s="40">
        <v>3606</v>
      </c>
      <c r="D630" s="40" t="s">
        <v>1581</v>
      </c>
    </row>
    <row r="631" spans="1:4" ht="12.75" customHeight="1" x14ac:dyDescent="0.2">
      <c r="A631" s="40">
        <v>0.5</v>
      </c>
      <c r="B631" s="41">
        <v>9.99</v>
      </c>
      <c r="C631" s="40">
        <v>3608</v>
      </c>
      <c r="D631" s="40" t="s">
        <v>1582</v>
      </c>
    </row>
    <row r="632" spans="1:4" ht="12.75" customHeight="1" x14ac:dyDescent="0.2">
      <c r="A632" s="40">
        <v>0</v>
      </c>
      <c r="B632" s="41">
        <v>15.29</v>
      </c>
      <c r="C632" s="40">
        <v>70532</v>
      </c>
      <c r="D632" s="40" t="s">
        <v>1583</v>
      </c>
    </row>
    <row r="633" spans="1:4" ht="12.75" customHeight="1" x14ac:dyDescent="0.2">
      <c r="A633" s="40">
        <v>0</v>
      </c>
      <c r="B633" s="41">
        <v>322.2</v>
      </c>
      <c r="C633" s="40">
        <v>1774263</v>
      </c>
      <c r="D633" s="40" t="s">
        <v>1584</v>
      </c>
    </row>
    <row r="634" spans="1:4" ht="12.75" customHeight="1" x14ac:dyDescent="0.2">
      <c r="A634" s="40">
        <v>38.200000000000003</v>
      </c>
      <c r="B634" s="41">
        <v>56.3</v>
      </c>
      <c r="C634" s="40" t="s">
        <v>698</v>
      </c>
      <c r="D634" s="40" t="s">
        <v>1585</v>
      </c>
    </row>
    <row r="635" spans="1:4" ht="12.75" customHeight="1" x14ac:dyDescent="0.2">
      <c r="A635" s="40">
        <v>0</v>
      </c>
      <c r="B635" s="40" t="s">
        <v>2441</v>
      </c>
      <c r="C635" s="40" t="s">
        <v>380</v>
      </c>
      <c r="D635" s="40" t="s">
        <v>1484</v>
      </c>
    </row>
    <row r="636" spans="1:4" ht="12.75" customHeight="1" x14ac:dyDescent="0.2">
      <c r="A636" s="40">
        <v>0</v>
      </c>
      <c r="B636" s="41">
        <v>7.99</v>
      </c>
      <c r="C636" s="40" t="s">
        <v>398</v>
      </c>
      <c r="D636" s="40" t="s">
        <v>1586</v>
      </c>
    </row>
    <row r="637" spans="1:4" ht="12.75" customHeight="1" x14ac:dyDescent="0.2">
      <c r="A637" s="40">
        <v>1</v>
      </c>
      <c r="B637" s="41">
        <v>12.49</v>
      </c>
      <c r="C637" s="40" t="s">
        <v>866</v>
      </c>
      <c r="D637" s="40" t="s">
        <v>1587</v>
      </c>
    </row>
    <row r="638" spans="1:4" ht="12.75" customHeight="1" x14ac:dyDescent="0.2">
      <c r="A638" s="40">
        <v>5.5</v>
      </c>
      <c r="B638" s="41">
        <v>15.88</v>
      </c>
      <c r="C638" s="40" t="s">
        <v>538</v>
      </c>
      <c r="D638" s="40" t="s">
        <v>1588</v>
      </c>
    </row>
    <row r="639" spans="1:4" ht="12.75" customHeight="1" x14ac:dyDescent="0.2">
      <c r="A639" s="40">
        <v>5.5</v>
      </c>
      <c r="B639" s="41">
        <v>15.88</v>
      </c>
      <c r="C639" s="40" t="s">
        <v>551</v>
      </c>
      <c r="D639" s="40" t="s">
        <v>1589</v>
      </c>
    </row>
    <row r="640" spans="1:4" ht="12.75" customHeight="1" x14ac:dyDescent="0.2">
      <c r="A640" s="40">
        <v>0</v>
      </c>
      <c r="B640" s="41">
        <v>32.25</v>
      </c>
      <c r="C640" s="40" t="s">
        <v>603</v>
      </c>
      <c r="D640" s="40" t="s">
        <v>1590</v>
      </c>
    </row>
    <row r="641" spans="1:4" ht="12.75" customHeight="1" x14ac:dyDescent="0.2">
      <c r="A641" s="40">
        <v>1.1000000000000001</v>
      </c>
      <c r="B641" s="41">
        <v>4.99</v>
      </c>
      <c r="C641" s="40" t="s">
        <v>486</v>
      </c>
      <c r="D641" s="40" t="s">
        <v>1591</v>
      </c>
    </row>
    <row r="642" spans="1:4" ht="12.75" customHeight="1" x14ac:dyDescent="0.2">
      <c r="A642" s="40">
        <v>44</v>
      </c>
      <c r="B642" s="41">
        <v>79.16</v>
      </c>
      <c r="C642" s="40" t="s">
        <v>713</v>
      </c>
      <c r="D642" s="40" t="s">
        <v>1592</v>
      </c>
    </row>
    <row r="643" spans="1:4" ht="12.75" customHeight="1" x14ac:dyDescent="0.2">
      <c r="A643" s="40">
        <v>7</v>
      </c>
      <c r="B643" s="41">
        <v>10.48</v>
      </c>
      <c r="C643" s="40" t="s">
        <v>717</v>
      </c>
      <c r="D643" s="40" t="s">
        <v>1593</v>
      </c>
    </row>
    <row r="644" spans="1:4" ht="12.75" customHeight="1" x14ac:dyDescent="0.2">
      <c r="A644" s="40">
        <v>0.2</v>
      </c>
      <c r="B644" s="41">
        <v>13.2</v>
      </c>
      <c r="C644" s="40">
        <v>3343</v>
      </c>
      <c r="D644" s="40" t="s">
        <v>1594</v>
      </c>
    </row>
    <row r="645" spans="1:4" ht="12.75" customHeight="1" x14ac:dyDescent="0.2">
      <c r="A645" s="40">
        <v>0.2</v>
      </c>
      <c r="B645" s="41">
        <v>13.2</v>
      </c>
      <c r="C645" s="40">
        <v>3364</v>
      </c>
      <c r="D645" s="40" t="s">
        <v>1595</v>
      </c>
    </row>
    <row r="646" spans="1:4" ht="12.75" customHeight="1" x14ac:dyDescent="0.2">
      <c r="A646" s="40">
        <v>0.5</v>
      </c>
      <c r="B646" s="41">
        <v>9.99</v>
      </c>
      <c r="C646" s="40">
        <v>3627</v>
      </c>
      <c r="D646" s="40" t="s">
        <v>1596</v>
      </c>
    </row>
    <row r="647" spans="1:4" ht="12.75" customHeight="1" x14ac:dyDescent="0.2">
      <c r="A647" s="40">
        <v>0</v>
      </c>
      <c r="B647" s="41">
        <v>19.93</v>
      </c>
      <c r="C647" s="40">
        <v>4101</v>
      </c>
      <c r="D647" s="40" t="s">
        <v>1597</v>
      </c>
    </row>
    <row r="648" spans="1:4" ht="12.75" customHeight="1" x14ac:dyDescent="0.2">
      <c r="A648" s="40">
        <v>0</v>
      </c>
      <c r="B648" s="40" t="s">
        <v>2441</v>
      </c>
      <c r="C648" s="40">
        <v>587801</v>
      </c>
      <c r="D648" s="40" t="s">
        <v>1598</v>
      </c>
    </row>
    <row r="649" spans="1:4" ht="12.75" customHeight="1" x14ac:dyDescent="0.2">
      <c r="A649" s="40">
        <v>0.2</v>
      </c>
      <c r="B649" s="41">
        <v>5.19</v>
      </c>
      <c r="C649" s="40">
        <v>8007</v>
      </c>
      <c r="D649" s="40" t="s">
        <v>1599</v>
      </c>
    </row>
    <row r="650" spans="1:4" ht="12.75" customHeight="1" x14ac:dyDescent="0.2">
      <c r="A650" s="40">
        <v>0.2</v>
      </c>
      <c r="B650" s="41">
        <v>13.2</v>
      </c>
      <c r="C650" s="40">
        <v>3335</v>
      </c>
      <c r="D650" s="40" t="s">
        <v>1600</v>
      </c>
    </row>
    <row r="651" spans="1:4" ht="12.75" customHeight="1" x14ac:dyDescent="0.2">
      <c r="A651" s="40">
        <v>28</v>
      </c>
      <c r="B651" s="41">
        <v>132.9</v>
      </c>
      <c r="C651" s="40" t="s">
        <v>706</v>
      </c>
      <c r="D651" s="40" t="s">
        <v>1601</v>
      </c>
    </row>
    <row r="652" spans="1:4" ht="12.75" customHeight="1" x14ac:dyDescent="0.2">
      <c r="A652" s="40">
        <v>1.1000000000000001</v>
      </c>
      <c r="B652" s="41">
        <v>4.3899999999999997</v>
      </c>
      <c r="C652" s="40" t="s">
        <v>403</v>
      </c>
      <c r="D652" s="40" t="s">
        <v>1602</v>
      </c>
    </row>
    <row r="653" spans="1:4" ht="12.75" customHeight="1" x14ac:dyDescent="0.2">
      <c r="A653" s="40">
        <v>2.5</v>
      </c>
      <c r="B653" s="41">
        <v>12.99</v>
      </c>
      <c r="C653" s="40" t="s">
        <v>662</v>
      </c>
      <c r="D653" s="40" t="s">
        <v>1603</v>
      </c>
    </row>
    <row r="654" spans="1:4" ht="12.75" customHeight="1" x14ac:dyDescent="0.2">
      <c r="A654" s="40">
        <v>2.5</v>
      </c>
      <c r="B654" s="41">
        <v>3.88</v>
      </c>
      <c r="C654" s="40" t="s">
        <v>460</v>
      </c>
      <c r="D654" s="40" t="s">
        <v>1604</v>
      </c>
    </row>
    <row r="655" spans="1:4" ht="12.75" customHeight="1" x14ac:dyDescent="0.2">
      <c r="A655" s="40">
        <v>10.5</v>
      </c>
      <c r="B655" s="41">
        <v>13.95</v>
      </c>
      <c r="C655" s="40" t="s">
        <v>475</v>
      </c>
      <c r="D655" s="40" t="s">
        <v>1605</v>
      </c>
    </row>
    <row r="656" spans="1:4" ht="12.75" customHeight="1" x14ac:dyDescent="0.2">
      <c r="A656" s="40">
        <v>5.5</v>
      </c>
      <c r="B656" s="41">
        <v>15.88</v>
      </c>
      <c r="C656" s="40" t="s">
        <v>562</v>
      </c>
      <c r="D656" s="40" t="s">
        <v>1606</v>
      </c>
    </row>
    <row r="657" spans="1:4" ht="12.75" customHeight="1" x14ac:dyDescent="0.2">
      <c r="A657" s="40">
        <v>68</v>
      </c>
      <c r="B657" s="41">
        <v>185.64</v>
      </c>
      <c r="C657" s="40" t="s">
        <v>570</v>
      </c>
      <c r="D657" s="40" t="s">
        <v>1607</v>
      </c>
    </row>
    <row r="658" spans="1:4" ht="12.75" customHeight="1" x14ac:dyDescent="0.2">
      <c r="A658" s="40">
        <v>1.4</v>
      </c>
      <c r="B658" s="41">
        <v>5.99</v>
      </c>
      <c r="C658" s="40" t="s">
        <v>575</v>
      </c>
      <c r="D658" s="40" t="s">
        <v>1608</v>
      </c>
    </row>
    <row r="659" spans="1:4" ht="12.75" customHeight="1" x14ac:dyDescent="0.2">
      <c r="A659" s="40">
        <v>1.4</v>
      </c>
      <c r="B659" s="41">
        <v>5.99</v>
      </c>
      <c r="C659" s="40" t="s">
        <v>586</v>
      </c>
      <c r="D659" s="40" t="s">
        <v>1609</v>
      </c>
    </row>
    <row r="660" spans="1:4" ht="12.75" customHeight="1" x14ac:dyDescent="0.2">
      <c r="A660" s="40">
        <v>1.4</v>
      </c>
      <c r="B660" s="41">
        <v>5.99</v>
      </c>
      <c r="C660" s="40" t="s">
        <v>596</v>
      </c>
      <c r="D660" s="40" t="s">
        <v>1610</v>
      </c>
    </row>
    <row r="661" spans="1:4" ht="12.75" customHeight="1" x14ac:dyDescent="0.2">
      <c r="A661" s="40">
        <v>1.4</v>
      </c>
      <c r="B661" s="41">
        <v>5.99</v>
      </c>
      <c r="C661" s="40" t="s">
        <v>600</v>
      </c>
      <c r="D661" s="40" t="s">
        <v>1611</v>
      </c>
    </row>
    <row r="662" spans="1:4" ht="12.75" customHeight="1" x14ac:dyDescent="0.2">
      <c r="A662" s="40">
        <v>0</v>
      </c>
      <c r="B662" s="41">
        <v>26.88</v>
      </c>
      <c r="C662" s="40" t="s">
        <v>649</v>
      </c>
      <c r="D662" s="40" t="s">
        <v>1612</v>
      </c>
    </row>
    <row r="663" spans="1:4" ht="12.75" customHeight="1" x14ac:dyDescent="0.2">
      <c r="A663" s="40">
        <v>0</v>
      </c>
      <c r="B663" s="40" t="s">
        <v>2441</v>
      </c>
      <c r="C663" s="40" t="s">
        <v>658</v>
      </c>
      <c r="D663" s="40" t="s">
        <v>1613</v>
      </c>
    </row>
    <row r="664" spans="1:4" ht="12.75" customHeight="1" x14ac:dyDescent="0.2">
      <c r="A664" s="40">
        <v>16</v>
      </c>
      <c r="B664" s="41">
        <v>22.47</v>
      </c>
      <c r="C664" s="40" t="s">
        <v>716</v>
      </c>
      <c r="D664" s="40" t="s">
        <v>1614</v>
      </c>
    </row>
    <row r="665" spans="1:4" ht="12.75" customHeight="1" x14ac:dyDescent="0.2">
      <c r="A665" s="40">
        <v>24</v>
      </c>
      <c r="B665" s="41">
        <v>66.59</v>
      </c>
      <c r="C665" s="40" t="s">
        <v>747</v>
      </c>
      <c r="D665" s="40" t="s">
        <v>1615</v>
      </c>
    </row>
    <row r="666" spans="1:4" ht="12.75" customHeight="1" x14ac:dyDescent="0.2">
      <c r="A666" s="40">
        <v>36</v>
      </c>
      <c r="B666" s="41">
        <v>78.92</v>
      </c>
      <c r="C666" s="40" t="s">
        <v>750</v>
      </c>
      <c r="D666" s="40" t="s">
        <v>1616</v>
      </c>
    </row>
    <row r="667" spans="1:4" ht="12.75" customHeight="1" x14ac:dyDescent="0.2">
      <c r="A667" s="40">
        <v>0</v>
      </c>
      <c r="B667" s="40" t="s">
        <v>2441</v>
      </c>
      <c r="C667" s="40" t="s">
        <v>123</v>
      </c>
      <c r="D667" s="40" t="s">
        <v>1617</v>
      </c>
    </row>
    <row r="668" spans="1:4" ht="12.75" customHeight="1" x14ac:dyDescent="0.2">
      <c r="A668" s="40">
        <v>33</v>
      </c>
      <c r="B668" s="41">
        <v>129.07</v>
      </c>
      <c r="C668" s="40" t="s">
        <v>1034</v>
      </c>
      <c r="D668" s="40" t="s">
        <v>1618</v>
      </c>
    </row>
    <row r="669" spans="1:4" ht="12.75" customHeight="1" x14ac:dyDescent="0.2">
      <c r="A669" s="40">
        <v>0.2</v>
      </c>
      <c r="B669" s="41">
        <v>13.2</v>
      </c>
      <c r="C669" s="40">
        <v>2680</v>
      </c>
      <c r="D669" s="40" t="s">
        <v>1619</v>
      </c>
    </row>
    <row r="670" spans="1:4" ht="12.75" customHeight="1" x14ac:dyDescent="0.2">
      <c r="A670" s="40">
        <v>0.2</v>
      </c>
      <c r="B670" s="41">
        <v>13.2</v>
      </c>
      <c r="C670" s="40">
        <v>3351</v>
      </c>
      <c r="D670" s="40" t="s">
        <v>1620</v>
      </c>
    </row>
    <row r="671" spans="1:4" ht="12.75" customHeight="1" x14ac:dyDescent="0.2">
      <c r="A671" s="40">
        <v>0.5</v>
      </c>
      <c r="B671" s="41">
        <v>9.99</v>
      </c>
      <c r="C671" s="40">
        <v>3604</v>
      </c>
      <c r="D671" s="40" t="s">
        <v>1621</v>
      </c>
    </row>
    <row r="672" spans="1:4" ht="12.75" customHeight="1" x14ac:dyDescent="0.2">
      <c r="A672" s="40">
        <v>0.5</v>
      </c>
      <c r="B672" s="41">
        <v>9.99</v>
      </c>
      <c r="C672" s="40">
        <v>3621</v>
      </c>
      <c r="D672" s="40" t="s">
        <v>1622</v>
      </c>
    </row>
    <row r="673" spans="1:4" ht="12.75" customHeight="1" x14ac:dyDescent="0.2">
      <c r="A673" s="40">
        <v>0.5</v>
      </c>
      <c r="B673" s="41">
        <v>18.989999999999998</v>
      </c>
      <c r="C673" s="40">
        <v>3700</v>
      </c>
      <c r="D673" s="40" t="s">
        <v>1623</v>
      </c>
    </row>
    <row r="674" spans="1:4" ht="12.75" customHeight="1" x14ac:dyDescent="0.2">
      <c r="A674" s="40">
        <v>0</v>
      </c>
      <c r="B674" s="41">
        <v>19.93</v>
      </c>
      <c r="C674" s="40">
        <v>4103</v>
      </c>
      <c r="D674" s="40" t="s">
        <v>1624</v>
      </c>
    </row>
    <row r="675" spans="1:4" ht="12.75" customHeight="1" x14ac:dyDescent="0.2">
      <c r="A675" s="40">
        <v>0</v>
      </c>
      <c r="B675" s="41">
        <v>19.93</v>
      </c>
      <c r="C675" s="40">
        <v>4105</v>
      </c>
      <c r="D675" s="40" t="s">
        <v>1625</v>
      </c>
    </row>
    <row r="676" spans="1:4" ht="12.75" customHeight="1" x14ac:dyDescent="0.2">
      <c r="A676" s="40">
        <v>0.8</v>
      </c>
      <c r="B676" s="41">
        <v>7.89</v>
      </c>
      <c r="C676" s="40">
        <v>587802</v>
      </c>
      <c r="D676" s="40" t="s">
        <v>1626</v>
      </c>
    </row>
    <row r="677" spans="1:4" ht="12.75" customHeight="1" x14ac:dyDescent="0.2">
      <c r="A677" s="40">
        <v>0.2</v>
      </c>
      <c r="B677" s="41">
        <v>4.75</v>
      </c>
      <c r="C677" s="40">
        <v>813</v>
      </c>
      <c r="D677" s="40" t="s">
        <v>1627</v>
      </c>
    </row>
    <row r="678" spans="1:4" ht="12.75" customHeight="1" x14ac:dyDescent="0.2">
      <c r="A678" s="40">
        <v>0</v>
      </c>
      <c r="B678" s="41">
        <v>13</v>
      </c>
      <c r="C678" s="40" t="s">
        <v>60</v>
      </c>
      <c r="D678" s="40" t="s">
        <v>1628</v>
      </c>
    </row>
    <row r="679" spans="1:4" ht="12.75" customHeight="1" x14ac:dyDescent="0.2">
      <c r="A679" s="40">
        <v>0</v>
      </c>
      <c r="B679" s="41">
        <v>9.26</v>
      </c>
      <c r="C679" s="40" t="s">
        <v>342</v>
      </c>
      <c r="D679" s="40" t="s">
        <v>1629</v>
      </c>
    </row>
    <row r="680" spans="1:4" ht="12.75" customHeight="1" x14ac:dyDescent="0.2">
      <c r="A680" s="40">
        <v>0</v>
      </c>
      <c r="B680" s="41">
        <v>9.26</v>
      </c>
      <c r="C680" s="40" t="s">
        <v>348</v>
      </c>
      <c r="D680" s="40" t="s">
        <v>1630</v>
      </c>
    </row>
    <row r="681" spans="1:4" ht="12.75" customHeight="1" x14ac:dyDescent="0.2">
      <c r="A681" s="40">
        <v>0.6</v>
      </c>
      <c r="B681" s="41">
        <v>5.44</v>
      </c>
      <c r="C681" s="40" t="s">
        <v>679</v>
      </c>
      <c r="D681" s="40" t="s">
        <v>1631</v>
      </c>
    </row>
    <row r="682" spans="1:4" ht="12.75" customHeight="1" x14ac:dyDescent="0.2">
      <c r="A682" s="40">
        <v>36</v>
      </c>
      <c r="B682" s="41">
        <v>72.7</v>
      </c>
      <c r="C682" s="40" t="s">
        <v>708</v>
      </c>
      <c r="D682" s="40" t="s">
        <v>1632</v>
      </c>
    </row>
    <row r="683" spans="1:4" ht="12.75" customHeight="1" x14ac:dyDescent="0.2">
      <c r="A683" s="40">
        <v>0.15</v>
      </c>
      <c r="B683" s="41">
        <v>2.4900000000000002</v>
      </c>
      <c r="C683" s="40" t="s">
        <v>254</v>
      </c>
      <c r="D683" s="40" t="s">
        <v>1633</v>
      </c>
    </row>
    <row r="684" spans="1:4" ht="12.75" customHeight="1" x14ac:dyDescent="0.2">
      <c r="A684" s="40">
        <v>0</v>
      </c>
      <c r="B684" s="41">
        <v>9.85</v>
      </c>
      <c r="C684" s="40" t="s">
        <v>376</v>
      </c>
      <c r="D684" s="40" t="s">
        <v>1634</v>
      </c>
    </row>
    <row r="685" spans="1:4" ht="12.75" customHeight="1" x14ac:dyDescent="0.2">
      <c r="A685" s="40">
        <v>0</v>
      </c>
      <c r="B685" s="40" t="s">
        <v>2441</v>
      </c>
      <c r="C685" s="40" t="s">
        <v>92</v>
      </c>
      <c r="D685" s="40" t="s">
        <v>1635</v>
      </c>
    </row>
    <row r="686" spans="1:4" ht="12.75" customHeight="1" x14ac:dyDescent="0.2">
      <c r="A686" s="40">
        <v>1.1000000000000001</v>
      </c>
      <c r="B686" s="41">
        <v>4.3899999999999997</v>
      </c>
      <c r="C686" s="40" t="s">
        <v>404</v>
      </c>
      <c r="D686" s="40" t="s">
        <v>1636</v>
      </c>
    </row>
    <row r="687" spans="1:4" ht="12.75" customHeight="1" x14ac:dyDescent="0.2">
      <c r="A687" s="40">
        <v>10.5</v>
      </c>
      <c r="B687" s="41">
        <v>16.95</v>
      </c>
      <c r="C687" s="40" t="s">
        <v>441</v>
      </c>
      <c r="D687" s="40" t="s">
        <v>1637</v>
      </c>
    </row>
    <row r="688" spans="1:4" ht="12.75" customHeight="1" x14ac:dyDescent="0.2">
      <c r="A688" s="40">
        <v>10.5</v>
      </c>
      <c r="B688" s="41">
        <v>13.95</v>
      </c>
      <c r="C688" s="40" t="s">
        <v>470</v>
      </c>
      <c r="D688" s="40" t="s">
        <v>1638</v>
      </c>
    </row>
    <row r="689" spans="1:4" ht="12.75" customHeight="1" x14ac:dyDescent="0.2">
      <c r="A689" s="40">
        <v>5.5</v>
      </c>
      <c r="B689" s="41">
        <v>15.88</v>
      </c>
      <c r="C689" s="40" t="s">
        <v>535</v>
      </c>
      <c r="D689" s="40" t="s">
        <v>1639</v>
      </c>
    </row>
    <row r="690" spans="1:4" ht="12.75" customHeight="1" x14ac:dyDescent="0.2">
      <c r="A690" s="40">
        <v>5.5</v>
      </c>
      <c r="B690" s="41">
        <v>15.88</v>
      </c>
      <c r="C690" s="40" t="s">
        <v>550</v>
      </c>
      <c r="D690" s="40" t="s">
        <v>1640</v>
      </c>
    </row>
    <row r="691" spans="1:4" ht="12.75" customHeight="1" x14ac:dyDescent="0.2">
      <c r="A691" s="40">
        <v>1.4</v>
      </c>
      <c r="B691" s="41">
        <v>5.99</v>
      </c>
      <c r="C691" s="40" t="s">
        <v>588</v>
      </c>
      <c r="D691" s="40" t="s">
        <v>1641</v>
      </c>
    </row>
    <row r="692" spans="1:4" ht="12.75" customHeight="1" x14ac:dyDescent="0.2">
      <c r="A692" s="40">
        <v>1.4</v>
      </c>
      <c r="B692" s="41">
        <v>5.99</v>
      </c>
      <c r="C692" s="40" t="s">
        <v>592</v>
      </c>
      <c r="D692" s="40" t="s">
        <v>1642</v>
      </c>
    </row>
    <row r="693" spans="1:4" ht="12.75" customHeight="1" x14ac:dyDescent="0.2">
      <c r="A693" s="40">
        <v>1.4</v>
      </c>
      <c r="B693" s="41">
        <v>5.99</v>
      </c>
      <c r="C693" s="40" t="s">
        <v>598</v>
      </c>
      <c r="D693" s="40" t="s">
        <v>1643</v>
      </c>
    </row>
    <row r="694" spans="1:4" ht="12.75" customHeight="1" x14ac:dyDescent="0.2">
      <c r="A694" s="40">
        <v>0.8</v>
      </c>
      <c r="B694" s="41">
        <v>3.36</v>
      </c>
      <c r="C694" s="40" t="s">
        <v>635</v>
      </c>
      <c r="D694" s="40" t="s">
        <v>1644</v>
      </c>
    </row>
    <row r="695" spans="1:4" ht="12.75" customHeight="1" x14ac:dyDescent="0.2">
      <c r="A695" s="40">
        <v>1</v>
      </c>
      <c r="B695" s="41">
        <v>5.84</v>
      </c>
      <c r="C695" s="40" t="s">
        <v>104</v>
      </c>
      <c r="D695" s="40" t="s">
        <v>1645</v>
      </c>
    </row>
    <row r="696" spans="1:4" ht="12.75" customHeight="1" x14ac:dyDescent="0.2">
      <c r="A696" s="40">
        <v>2</v>
      </c>
      <c r="B696" s="41">
        <v>4.78</v>
      </c>
      <c r="C696" s="40" t="s">
        <v>991</v>
      </c>
      <c r="D696" s="40" t="s">
        <v>1646</v>
      </c>
    </row>
    <row r="697" spans="1:4" ht="12.75" customHeight="1" x14ac:dyDescent="0.2">
      <c r="A697" s="40">
        <v>10</v>
      </c>
      <c r="B697" s="41">
        <v>14.23</v>
      </c>
      <c r="C697" s="40" t="s">
        <v>726</v>
      </c>
      <c r="D697" s="40" t="s">
        <v>1647</v>
      </c>
    </row>
    <row r="698" spans="1:4" ht="12.75" customHeight="1" x14ac:dyDescent="0.2">
      <c r="A698" s="40">
        <v>9</v>
      </c>
      <c r="B698" s="41">
        <v>40.479999999999997</v>
      </c>
      <c r="C698" s="40" t="s">
        <v>1030</v>
      </c>
      <c r="D698" s="40" t="s">
        <v>1648</v>
      </c>
    </row>
    <row r="699" spans="1:4" ht="12.75" customHeight="1" x14ac:dyDescent="0.2">
      <c r="A699" s="40">
        <v>15</v>
      </c>
      <c r="B699" s="41">
        <v>72.599999999999994</v>
      </c>
      <c r="C699" s="40" t="s">
        <v>1033</v>
      </c>
      <c r="D699" s="40" t="s">
        <v>1649</v>
      </c>
    </row>
    <row r="700" spans="1:4" ht="12.75" customHeight="1" x14ac:dyDescent="0.2">
      <c r="A700" s="40">
        <v>16</v>
      </c>
      <c r="B700" s="41">
        <v>132.5</v>
      </c>
      <c r="C700" s="40" t="s">
        <v>137</v>
      </c>
      <c r="D700" s="40" t="s">
        <v>1650</v>
      </c>
    </row>
    <row r="701" spans="1:4" ht="12.75" customHeight="1" x14ac:dyDescent="0.2">
      <c r="A701" s="40">
        <v>0</v>
      </c>
      <c r="B701" s="40" t="s">
        <v>2441</v>
      </c>
      <c r="C701" s="40">
        <v>3019</v>
      </c>
      <c r="D701" s="40" t="s">
        <v>1651</v>
      </c>
    </row>
    <row r="702" spans="1:4" ht="12.75" customHeight="1" x14ac:dyDescent="0.2">
      <c r="A702" s="40">
        <v>0</v>
      </c>
      <c r="B702" s="40" t="s">
        <v>2441</v>
      </c>
      <c r="C702" s="40">
        <v>3029</v>
      </c>
      <c r="D702" s="40" t="s">
        <v>1652</v>
      </c>
    </row>
    <row r="703" spans="1:4" ht="12.75" customHeight="1" x14ac:dyDescent="0.2">
      <c r="A703" s="40">
        <v>0.2</v>
      </c>
      <c r="B703" s="41">
        <v>13.2</v>
      </c>
      <c r="C703" s="40">
        <v>3357</v>
      </c>
      <c r="D703" s="40" t="s">
        <v>1653</v>
      </c>
    </row>
    <row r="704" spans="1:4" ht="12.75" customHeight="1" x14ac:dyDescent="0.2">
      <c r="A704" s="40">
        <v>0.2</v>
      </c>
      <c r="B704" s="41">
        <v>13.2</v>
      </c>
      <c r="C704" s="40">
        <v>3371</v>
      </c>
      <c r="D704" s="40" t="s">
        <v>1654</v>
      </c>
    </row>
    <row r="705" spans="1:4" ht="12.75" customHeight="1" x14ac:dyDescent="0.2">
      <c r="A705" s="40">
        <v>0</v>
      </c>
      <c r="B705" s="41">
        <v>90.44</v>
      </c>
      <c r="C705" s="40">
        <v>27055</v>
      </c>
      <c r="D705" s="40" t="s">
        <v>1655</v>
      </c>
    </row>
    <row r="706" spans="1:4" ht="12.75" customHeight="1" x14ac:dyDescent="0.2">
      <c r="A706" s="40">
        <v>0.2</v>
      </c>
      <c r="B706" s="41">
        <v>13.2</v>
      </c>
      <c r="C706" s="40">
        <v>3333</v>
      </c>
      <c r="D706" s="40" t="s">
        <v>1656</v>
      </c>
    </row>
    <row r="707" spans="1:4" ht="12.75" customHeight="1" x14ac:dyDescent="0.2">
      <c r="A707" s="40">
        <v>0.5</v>
      </c>
      <c r="B707" s="41">
        <v>18.989999999999998</v>
      </c>
      <c r="C707" s="40">
        <v>3702</v>
      </c>
      <c r="D707" s="40" t="s">
        <v>1657</v>
      </c>
    </row>
    <row r="708" spans="1:4" ht="12.75" customHeight="1" x14ac:dyDescent="0.2">
      <c r="A708" s="40">
        <v>0</v>
      </c>
      <c r="B708" s="41">
        <v>24.23</v>
      </c>
      <c r="C708" s="40">
        <v>4139</v>
      </c>
      <c r="D708" s="40" t="s">
        <v>1658</v>
      </c>
    </row>
    <row r="709" spans="1:4" ht="12.75" customHeight="1" x14ac:dyDescent="0.2">
      <c r="A709" s="40">
        <v>0</v>
      </c>
      <c r="B709" s="41">
        <v>3.52</v>
      </c>
      <c r="C709" s="40">
        <v>4384</v>
      </c>
      <c r="D709" s="40" t="s">
        <v>1174</v>
      </c>
    </row>
    <row r="710" spans="1:4" ht="12.75" customHeight="1" x14ac:dyDescent="0.2">
      <c r="A710" s="40">
        <v>0.2</v>
      </c>
      <c r="B710" s="41">
        <v>13.2</v>
      </c>
      <c r="C710" s="40">
        <v>3340</v>
      </c>
      <c r="D710" s="40" t="s">
        <v>1659</v>
      </c>
    </row>
    <row r="711" spans="1:4" ht="12.75" customHeight="1" x14ac:dyDescent="0.2">
      <c r="A711" s="40">
        <v>0</v>
      </c>
      <c r="B711" s="41">
        <v>24.55</v>
      </c>
      <c r="C711" s="40">
        <v>4603</v>
      </c>
      <c r="D711" s="40" t="s">
        <v>1660</v>
      </c>
    </row>
    <row r="712" spans="1:4" ht="12.75" customHeight="1" x14ac:dyDescent="0.2">
      <c r="A712" s="40">
        <v>0.2</v>
      </c>
      <c r="B712" s="41">
        <v>16.11</v>
      </c>
      <c r="C712" s="40">
        <v>9451</v>
      </c>
      <c r="D712" s="40" t="s">
        <v>1661</v>
      </c>
    </row>
    <row r="713" spans="1:4" ht="12.75" customHeight="1" x14ac:dyDescent="0.2">
      <c r="A713" s="40">
        <v>1</v>
      </c>
      <c r="B713" s="41">
        <v>9.99</v>
      </c>
      <c r="C713" s="40">
        <v>30090</v>
      </c>
      <c r="D713" s="40" t="s">
        <v>1662</v>
      </c>
    </row>
    <row r="714" spans="1:4" ht="12.75" customHeight="1" x14ac:dyDescent="0.2">
      <c r="A714" s="40">
        <v>0.2</v>
      </c>
      <c r="B714" s="41">
        <v>13.2</v>
      </c>
      <c r="C714" s="40">
        <v>3348</v>
      </c>
      <c r="D714" s="40" t="s">
        <v>1663</v>
      </c>
    </row>
    <row r="715" spans="1:4" ht="12.75" customHeight="1" x14ac:dyDescent="0.2">
      <c r="A715" s="40">
        <v>0.41</v>
      </c>
      <c r="B715" s="41">
        <v>3.99</v>
      </c>
      <c r="C715" s="40">
        <v>588106</v>
      </c>
      <c r="D715" s="40" t="s">
        <v>1664</v>
      </c>
    </row>
    <row r="716" spans="1:4" ht="12.75" customHeight="1" x14ac:dyDescent="0.2">
      <c r="A716" s="40">
        <v>8.91</v>
      </c>
      <c r="B716" s="41">
        <v>83.45</v>
      </c>
      <c r="C716" s="40">
        <v>588201</v>
      </c>
      <c r="D716" s="40" t="s">
        <v>1665</v>
      </c>
    </row>
    <row r="717" spans="1:4" ht="12.75" customHeight="1" x14ac:dyDescent="0.2">
      <c r="A717" s="40">
        <v>3.79</v>
      </c>
      <c r="B717" s="41">
        <v>74.89</v>
      </c>
      <c r="C717" s="40">
        <v>588210</v>
      </c>
      <c r="D717" s="40" t="s">
        <v>1666</v>
      </c>
    </row>
    <row r="718" spans="1:4" ht="12.75" customHeight="1" x14ac:dyDescent="0.2">
      <c r="A718" s="40">
        <v>0</v>
      </c>
      <c r="B718" s="40" t="s">
        <v>2441</v>
      </c>
      <c r="C718" s="40">
        <v>588212</v>
      </c>
      <c r="D718" s="40" t="s">
        <v>1667</v>
      </c>
    </row>
    <row r="719" spans="1:4" ht="12.75" customHeight="1" x14ac:dyDescent="0.2">
      <c r="A719" s="40">
        <v>0</v>
      </c>
      <c r="B719" s="40" t="s">
        <v>2441</v>
      </c>
      <c r="C719" s="40">
        <v>588217</v>
      </c>
      <c r="D719" s="40" t="s">
        <v>1668</v>
      </c>
    </row>
    <row r="720" spans="1:4" ht="12.75" customHeight="1" x14ac:dyDescent="0.2">
      <c r="A720" s="40">
        <v>0.2</v>
      </c>
      <c r="B720" s="41">
        <v>13.2</v>
      </c>
      <c r="C720" s="40">
        <v>3355</v>
      </c>
      <c r="D720" s="40" t="s">
        <v>1669</v>
      </c>
    </row>
    <row r="721" spans="1:4" ht="12.75" customHeight="1" x14ac:dyDescent="0.2">
      <c r="A721" s="40">
        <v>0.3</v>
      </c>
      <c r="B721" s="41">
        <v>3.13</v>
      </c>
      <c r="C721" s="40" t="s">
        <v>322</v>
      </c>
      <c r="D721" s="40" t="s">
        <v>1670</v>
      </c>
    </row>
    <row r="722" spans="1:4" ht="12.75" customHeight="1" x14ac:dyDescent="0.2">
      <c r="A722" s="40">
        <v>0</v>
      </c>
      <c r="B722" s="41">
        <v>9.26</v>
      </c>
      <c r="C722" s="40" t="s">
        <v>340</v>
      </c>
      <c r="D722" s="40" t="s">
        <v>1671</v>
      </c>
    </row>
    <row r="723" spans="1:4" ht="12.75" customHeight="1" x14ac:dyDescent="0.2">
      <c r="A723" s="40">
        <v>0.2</v>
      </c>
      <c r="B723" s="41">
        <v>13.55</v>
      </c>
      <c r="C723" s="40" t="s">
        <v>363</v>
      </c>
      <c r="D723" s="40" t="s">
        <v>1344</v>
      </c>
    </row>
    <row r="724" spans="1:4" ht="12.75" customHeight="1" x14ac:dyDescent="0.2">
      <c r="A724" s="40">
        <v>0</v>
      </c>
      <c r="B724" s="40" t="s">
        <v>2441</v>
      </c>
      <c r="C724" s="40" t="s">
        <v>765</v>
      </c>
      <c r="D724" s="40" t="s">
        <v>1672</v>
      </c>
    </row>
    <row r="725" spans="1:4" ht="12.75" customHeight="1" x14ac:dyDescent="0.2">
      <c r="A725" s="40">
        <v>0.1</v>
      </c>
      <c r="B725" s="41">
        <v>1.1399999999999999</v>
      </c>
      <c r="C725" s="40" t="s">
        <v>925</v>
      </c>
      <c r="D725" s="40" t="s">
        <v>1673</v>
      </c>
    </row>
    <row r="726" spans="1:4" ht="12.75" customHeight="1" x14ac:dyDescent="0.2">
      <c r="A726" s="40">
        <v>0</v>
      </c>
      <c r="B726" s="40" t="s">
        <v>2441</v>
      </c>
      <c r="C726" s="40" t="s">
        <v>90</v>
      </c>
      <c r="D726" s="40" t="s">
        <v>1674</v>
      </c>
    </row>
    <row r="727" spans="1:4" ht="12.75" customHeight="1" x14ac:dyDescent="0.2">
      <c r="A727" s="40">
        <v>0</v>
      </c>
      <c r="B727" s="41">
        <v>7.99</v>
      </c>
      <c r="C727" s="40" t="s">
        <v>390</v>
      </c>
      <c r="D727" s="40" t="s">
        <v>1675</v>
      </c>
    </row>
    <row r="728" spans="1:4" ht="12.75" customHeight="1" x14ac:dyDescent="0.2">
      <c r="A728" s="40">
        <v>0</v>
      </c>
      <c r="B728" s="41">
        <v>7.99</v>
      </c>
      <c r="C728" s="40" t="s">
        <v>393</v>
      </c>
      <c r="D728" s="40" t="s">
        <v>1676</v>
      </c>
    </row>
    <row r="729" spans="1:4" ht="12.75" customHeight="1" x14ac:dyDescent="0.2">
      <c r="A729" s="40">
        <v>0.8</v>
      </c>
      <c r="B729" s="41">
        <v>7.99</v>
      </c>
      <c r="C729" s="40" t="s">
        <v>395</v>
      </c>
      <c r="D729" s="40" t="s">
        <v>1573</v>
      </c>
    </row>
    <row r="730" spans="1:4" ht="12.75" customHeight="1" x14ac:dyDescent="0.2">
      <c r="A730" s="40">
        <v>0</v>
      </c>
      <c r="B730" s="41">
        <v>7.99</v>
      </c>
      <c r="C730" s="40" t="s">
        <v>397</v>
      </c>
      <c r="D730" s="40" t="s">
        <v>1677</v>
      </c>
    </row>
    <row r="731" spans="1:4" ht="12.75" customHeight="1" x14ac:dyDescent="0.2">
      <c r="A731" s="40">
        <v>0</v>
      </c>
      <c r="B731" s="41">
        <v>7.99</v>
      </c>
      <c r="C731" s="40" t="s">
        <v>399</v>
      </c>
      <c r="D731" s="40" t="s">
        <v>1586</v>
      </c>
    </row>
    <row r="732" spans="1:4" ht="12.75" customHeight="1" x14ac:dyDescent="0.2">
      <c r="A732" s="40">
        <v>0.9</v>
      </c>
      <c r="B732" s="41">
        <v>7.99</v>
      </c>
      <c r="C732" s="40" t="s">
        <v>400</v>
      </c>
      <c r="D732" s="40" t="s">
        <v>1678</v>
      </c>
    </row>
    <row r="733" spans="1:4" ht="12.75" customHeight="1" x14ac:dyDescent="0.2">
      <c r="A733" s="40">
        <v>1.1000000000000001</v>
      </c>
      <c r="B733" s="41">
        <v>4.3899999999999997</v>
      </c>
      <c r="C733" s="40" t="s">
        <v>405</v>
      </c>
      <c r="D733" s="40" t="s">
        <v>1679</v>
      </c>
    </row>
    <row r="734" spans="1:4" ht="12.75" customHeight="1" x14ac:dyDescent="0.2">
      <c r="A734" s="40">
        <v>1.1000000000000001</v>
      </c>
      <c r="B734" s="41">
        <v>4.3899999999999997</v>
      </c>
      <c r="C734" s="40" t="s">
        <v>407</v>
      </c>
      <c r="D734" s="40" t="s">
        <v>1680</v>
      </c>
    </row>
    <row r="735" spans="1:4" ht="12.75" customHeight="1" x14ac:dyDescent="0.2">
      <c r="A735" s="40">
        <v>10.5</v>
      </c>
      <c r="B735" s="41">
        <v>19.95</v>
      </c>
      <c r="C735" s="40" t="s">
        <v>420</v>
      </c>
      <c r="D735" s="40" t="s">
        <v>1681</v>
      </c>
    </row>
    <row r="736" spans="1:4" ht="12.75" customHeight="1" x14ac:dyDescent="0.2">
      <c r="A736" s="40">
        <v>10.5</v>
      </c>
      <c r="B736" s="41">
        <v>19.95</v>
      </c>
      <c r="C736" s="40" t="s">
        <v>421</v>
      </c>
      <c r="D736" s="40" t="s">
        <v>1682</v>
      </c>
    </row>
    <row r="737" spans="1:4" ht="12.75" customHeight="1" x14ac:dyDescent="0.2">
      <c r="A737" s="40">
        <v>10.5</v>
      </c>
      <c r="B737" s="41">
        <v>13.95</v>
      </c>
      <c r="C737" s="40" t="s">
        <v>469</v>
      </c>
      <c r="D737" s="40" t="s">
        <v>1683</v>
      </c>
    </row>
    <row r="738" spans="1:4" ht="12.75" customHeight="1" x14ac:dyDescent="0.2">
      <c r="A738" s="40">
        <v>5.5</v>
      </c>
      <c r="B738" s="41">
        <v>15.88</v>
      </c>
      <c r="C738" s="40" t="s">
        <v>520</v>
      </c>
      <c r="D738" s="40" t="s">
        <v>1684</v>
      </c>
    </row>
    <row r="739" spans="1:4" ht="12.75" customHeight="1" x14ac:dyDescent="0.2">
      <c r="A739" s="40">
        <v>5.5</v>
      </c>
      <c r="B739" s="41">
        <v>15.88</v>
      </c>
      <c r="C739" s="40" t="s">
        <v>556</v>
      </c>
      <c r="D739" s="40" t="s">
        <v>1685</v>
      </c>
    </row>
    <row r="740" spans="1:4" ht="12.75" customHeight="1" x14ac:dyDescent="0.2">
      <c r="A740" s="40">
        <v>1.4</v>
      </c>
      <c r="B740" s="41">
        <v>5.99</v>
      </c>
      <c r="C740" s="40" t="s">
        <v>580</v>
      </c>
      <c r="D740" s="40" t="s">
        <v>1686</v>
      </c>
    </row>
    <row r="741" spans="1:4" ht="12.75" customHeight="1" x14ac:dyDescent="0.2">
      <c r="A741" s="40">
        <v>1.4</v>
      </c>
      <c r="B741" s="41">
        <v>5.99</v>
      </c>
      <c r="C741" s="40" t="s">
        <v>597</v>
      </c>
      <c r="D741" s="40" t="s">
        <v>1687</v>
      </c>
    </row>
    <row r="742" spans="1:4" ht="12.75" customHeight="1" x14ac:dyDescent="0.2">
      <c r="A742" s="40">
        <v>0.8</v>
      </c>
      <c r="B742" s="41">
        <v>3.36</v>
      </c>
      <c r="C742" s="40" t="s">
        <v>621</v>
      </c>
      <c r="D742" s="40" t="s">
        <v>1688</v>
      </c>
    </row>
    <row r="743" spans="1:4" ht="12.75" customHeight="1" x14ac:dyDescent="0.2">
      <c r="A743" s="40">
        <v>0.8</v>
      </c>
      <c r="B743" s="41">
        <v>3.36</v>
      </c>
      <c r="C743" s="40" t="s">
        <v>634</v>
      </c>
      <c r="D743" s="40" t="s">
        <v>1689</v>
      </c>
    </row>
    <row r="744" spans="1:4" ht="12.75" customHeight="1" x14ac:dyDescent="0.2">
      <c r="A744" s="40">
        <v>0.8</v>
      </c>
      <c r="B744" s="41">
        <v>3.36</v>
      </c>
      <c r="C744" s="40" t="s">
        <v>636</v>
      </c>
      <c r="D744" s="40" t="s">
        <v>1690</v>
      </c>
    </row>
    <row r="745" spans="1:4" ht="12.75" customHeight="1" x14ac:dyDescent="0.2">
      <c r="A745" s="40">
        <v>0.8</v>
      </c>
      <c r="B745" s="41">
        <v>3.36</v>
      </c>
      <c r="C745" s="40" t="s">
        <v>638</v>
      </c>
      <c r="D745" s="40" t="s">
        <v>1691</v>
      </c>
    </row>
    <row r="746" spans="1:4" ht="12.75" customHeight="1" x14ac:dyDescent="0.2">
      <c r="A746" s="40">
        <v>8</v>
      </c>
      <c r="B746" s="41">
        <v>40.43</v>
      </c>
      <c r="C746" s="40" t="s">
        <v>109</v>
      </c>
      <c r="D746" s="40" t="s">
        <v>1692</v>
      </c>
    </row>
    <row r="747" spans="1:4" ht="12.75" customHeight="1" x14ac:dyDescent="0.2">
      <c r="A747" s="40">
        <v>0</v>
      </c>
      <c r="B747" s="41">
        <v>17.149999999999999</v>
      </c>
      <c r="C747" s="40" t="s">
        <v>730</v>
      </c>
      <c r="D747" s="40" t="s">
        <v>1693</v>
      </c>
    </row>
    <row r="748" spans="1:4" ht="12.75" customHeight="1" x14ac:dyDescent="0.2">
      <c r="A748" s="40">
        <v>0</v>
      </c>
      <c r="B748" s="41">
        <v>18.510000000000002</v>
      </c>
      <c r="C748" s="40">
        <v>3132</v>
      </c>
      <c r="D748" s="40" t="s">
        <v>1694</v>
      </c>
    </row>
    <row r="749" spans="1:4" ht="12.75" customHeight="1" x14ac:dyDescent="0.2">
      <c r="A749" s="40">
        <v>0.2</v>
      </c>
      <c r="B749" s="41">
        <v>13.2</v>
      </c>
      <c r="C749" s="40">
        <v>3345</v>
      </c>
      <c r="D749" s="40" t="s">
        <v>1695</v>
      </c>
    </row>
    <row r="750" spans="1:4" ht="12.75" customHeight="1" x14ac:dyDescent="0.2">
      <c r="A750" s="40">
        <v>0.2</v>
      </c>
      <c r="B750" s="41">
        <v>13.2</v>
      </c>
      <c r="C750" s="40">
        <v>3392</v>
      </c>
      <c r="D750" s="40" t="s">
        <v>1696</v>
      </c>
    </row>
    <row r="751" spans="1:4" ht="12.75" customHeight="1" x14ac:dyDescent="0.2">
      <c r="A751" s="40">
        <v>0</v>
      </c>
      <c r="B751" s="41">
        <v>17.989999999999998</v>
      </c>
      <c r="C751" s="40">
        <v>3398</v>
      </c>
      <c r="D751" s="40" t="s">
        <v>1697</v>
      </c>
    </row>
    <row r="752" spans="1:4" ht="12.75" customHeight="1" x14ac:dyDescent="0.2">
      <c r="A752" s="40">
        <v>0.2</v>
      </c>
      <c r="B752" s="41">
        <v>13.2</v>
      </c>
      <c r="C752" s="40">
        <v>3407</v>
      </c>
      <c r="D752" s="40" t="s">
        <v>1698</v>
      </c>
    </row>
    <row r="753" spans="1:4" ht="12.75" customHeight="1" x14ac:dyDescent="0.2">
      <c r="A753" s="40">
        <v>0.2</v>
      </c>
      <c r="B753" s="41">
        <v>13.2</v>
      </c>
      <c r="C753" s="40">
        <v>3411</v>
      </c>
      <c r="D753" s="40" t="s">
        <v>1699</v>
      </c>
    </row>
    <row r="754" spans="1:4" ht="12.75" customHeight="1" x14ac:dyDescent="0.2">
      <c r="A754" s="40">
        <v>0.5</v>
      </c>
      <c r="B754" s="41">
        <v>9.99</v>
      </c>
      <c r="C754" s="40">
        <v>3610</v>
      </c>
      <c r="D754" s="40" t="s">
        <v>1700</v>
      </c>
    </row>
    <row r="755" spans="1:4" ht="12.75" customHeight="1" x14ac:dyDescent="0.2">
      <c r="A755" s="40">
        <v>0.5</v>
      </c>
      <c r="B755" s="41">
        <v>9.99</v>
      </c>
      <c r="C755" s="40">
        <v>3620</v>
      </c>
      <c r="D755" s="40" t="s">
        <v>1701</v>
      </c>
    </row>
    <row r="756" spans="1:4" ht="12.75" customHeight="1" x14ac:dyDescent="0.2">
      <c r="A756" s="40">
        <v>0</v>
      </c>
      <c r="B756" s="41">
        <v>19.93</v>
      </c>
      <c r="C756" s="40">
        <v>4102</v>
      </c>
      <c r="D756" s="40" t="s">
        <v>1702</v>
      </c>
    </row>
    <row r="757" spans="1:4" ht="12.75" customHeight="1" x14ac:dyDescent="0.2">
      <c r="A757" s="40">
        <v>0</v>
      </c>
      <c r="B757" s="41">
        <v>11.4</v>
      </c>
      <c r="C757" s="40">
        <v>4117</v>
      </c>
      <c r="D757" s="40" t="s">
        <v>1703</v>
      </c>
    </row>
    <row r="758" spans="1:4" ht="12.75" customHeight="1" x14ac:dyDescent="0.2">
      <c r="A758" s="40">
        <v>0.5</v>
      </c>
      <c r="B758" s="41">
        <v>3.5</v>
      </c>
      <c r="C758" s="40">
        <v>4346</v>
      </c>
      <c r="D758" s="40" t="s">
        <v>1112</v>
      </c>
    </row>
    <row r="759" spans="1:4" ht="12.75" customHeight="1" x14ac:dyDescent="0.2">
      <c r="A759" s="40">
        <v>0</v>
      </c>
      <c r="B759" s="41">
        <v>25.98</v>
      </c>
      <c r="C759" s="40">
        <v>4570</v>
      </c>
      <c r="D759" s="40" t="s">
        <v>1704</v>
      </c>
    </row>
    <row r="760" spans="1:4" ht="12.75" customHeight="1" x14ac:dyDescent="0.2">
      <c r="A760" s="40">
        <v>1.1000000000000001</v>
      </c>
      <c r="B760" s="41">
        <v>9.9</v>
      </c>
      <c r="C760" s="40">
        <v>38920</v>
      </c>
      <c r="D760" s="40" t="s">
        <v>1705</v>
      </c>
    </row>
    <row r="761" spans="1:4" ht="12.75" customHeight="1" x14ac:dyDescent="0.2">
      <c r="A761" s="40">
        <v>0</v>
      </c>
      <c r="B761" s="40" t="s">
        <v>2441</v>
      </c>
      <c r="C761" s="40">
        <v>588351</v>
      </c>
      <c r="D761" s="40" t="s">
        <v>1706</v>
      </c>
    </row>
    <row r="762" spans="1:4" ht="12.75" customHeight="1" x14ac:dyDescent="0.2">
      <c r="A762" s="40">
        <v>5</v>
      </c>
      <c r="B762" s="41">
        <v>161.09</v>
      </c>
      <c r="C762" s="40">
        <v>1774262</v>
      </c>
      <c r="D762" s="40" t="s">
        <v>1707</v>
      </c>
    </row>
    <row r="763" spans="1:4" ht="12.75" customHeight="1" x14ac:dyDescent="0.2">
      <c r="A763" s="40">
        <v>0.6</v>
      </c>
      <c r="B763" s="40" t="s">
        <v>2441</v>
      </c>
      <c r="C763" s="40">
        <v>2185227</v>
      </c>
      <c r="D763" s="40" t="s">
        <v>1708</v>
      </c>
    </row>
    <row r="764" spans="1:4" ht="12.75" customHeight="1" x14ac:dyDescent="0.2">
      <c r="A764" s="40">
        <v>0</v>
      </c>
      <c r="B764" s="40" t="s">
        <v>2441</v>
      </c>
      <c r="C764" s="40">
        <v>588352</v>
      </c>
      <c r="D764" s="40" t="s">
        <v>1709</v>
      </c>
    </row>
    <row r="765" spans="1:4" ht="12.75" customHeight="1" x14ac:dyDescent="0.2">
      <c r="A765" s="40">
        <v>29</v>
      </c>
      <c r="B765" s="41">
        <v>51.96</v>
      </c>
      <c r="C765" s="40" t="s">
        <v>143</v>
      </c>
      <c r="D765" s="40" t="s">
        <v>1710</v>
      </c>
    </row>
    <row r="766" spans="1:4" ht="12.75" customHeight="1" x14ac:dyDescent="0.2">
      <c r="A766" s="40">
        <v>12</v>
      </c>
      <c r="B766" s="41">
        <v>44.88</v>
      </c>
      <c r="C766" s="40" t="s">
        <v>1022</v>
      </c>
      <c r="D766" s="40" t="s">
        <v>1711</v>
      </c>
    </row>
    <row r="767" spans="1:4" ht="12.75" customHeight="1" x14ac:dyDescent="0.2">
      <c r="A767" s="40">
        <v>0</v>
      </c>
      <c r="B767" s="41">
        <v>9.26</v>
      </c>
      <c r="C767" s="40" t="s">
        <v>338</v>
      </c>
      <c r="D767" s="40" t="s">
        <v>1712</v>
      </c>
    </row>
    <row r="768" spans="1:4" ht="12.75" customHeight="1" x14ac:dyDescent="0.2">
      <c r="A768" s="40">
        <v>0</v>
      </c>
      <c r="B768" s="40" t="s">
        <v>2441</v>
      </c>
      <c r="C768" s="40" t="s">
        <v>299</v>
      </c>
      <c r="D768" s="40" t="s">
        <v>1087</v>
      </c>
    </row>
    <row r="769" spans="1:4" ht="12.75" customHeight="1" x14ac:dyDescent="0.2">
      <c r="A769" s="40">
        <v>28.5</v>
      </c>
      <c r="B769" s="41">
        <v>137.80000000000001</v>
      </c>
      <c r="C769" s="40" t="s">
        <v>705</v>
      </c>
      <c r="D769" s="40" t="s">
        <v>1713</v>
      </c>
    </row>
    <row r="770" spans="1:4" ht="12.75" customHeight="1" x14ac:dyDescent="0.2">
      <c r="A770" s="40">
        <v>0</v>
      </c>
      <c r="B770" s="40" t="s">
        <v>2441</v>
      </c>
      <c r="C770" s="40" t="s">
        <v>378</v>
      </c>
      <c r="D770" s="40" t="s">
        <v>1714</v>
      </c>
    </row>
    <row r="771" spans="1:4" ht="12.75" customHeight="1" x14ac:dyDescent="0.2">
      <c r="A771" s="40">
        <v>2.5</v>
      </c>
      <c r="B771" s="41">
        <v>3.88</v>
      </c>
      <c r="C771" s="40" t="s">
        <v>461</v>
      </c>
      <c r="D771" s="40" t="s">
        <v>1715</v>
      </c>
    </row>
    <row r="772" spans="1:4" ht="12.75" customHeight="1" x14ac:dyDescent="0.2">
      <c r="A772" s="40">
        <v>2.5</v>
      </c>
      <c r="B772" s="41">
        <v>3.88</v>
      </c>
      <c r="C772" s="40" t="s">
        <v>463</v>
      </c>
      <c r="D772" s="40" t="s">
        <v>1716</v>
      </c>
    </row>
    <row r="773" spans="1:4" ht="12.75" customHeight="1" x14ac:dyDescent="0.2">
      <c r="A773" s="40">
        <v>10.5</v>
      </c>
      <c r="B773" s="41">
        <v>13.95</v>
      </c>
      <c r="C773" s="40" t="s">
        <v>472</v>
      </c>
      <c r="D773" s="40" t="s">
        <v>1717</v>
      </c>
    </row>
    <row r="774" spans="1:4" ht="12.75" customHeight="1" x14ac:dyDescent="0.2">
      <c r="A774" s="40">
        <v>0.8</v>
      </c>
      <c r="B774" s="41">
        <v>3.36</v>
      </c>
      <c r="C774" s="40" t="s">
        <v>631</v>
      </c>
      <c r="D774" s="40" t="s">
        <v>1718</v>
      </c>
    </row>
    <row r="775" spans="1:4" ht="12.75" customHeight="1" x14ac:dyDescent="0.2">
      <c r="A775" s="40">
        <v>0.8</v>
      </c>
      <c r="B775" s="41">
        <v>3.36</v>
      </c>
      <c r="C775" s="40" t="s">
        <v>641</v>
      </c>
      <c r="D775" s="40" t="s">
        <v>1719</v>
      </c>
    </row>
    <row r="776" spans="1:4" ht="12.75" customHeight="1" x14ac:dyDescent="0.2">
      <c r="A776" s="40">
        <v>0.8</v>
      </c>
      <c r="B776" s="41">
        <v>3.36</v>
      </c>
      <c r="C776" s="40" t="s">
        <v>648</v>
      </c>
      <c r="D776" s="40" t="s">
        <v>1720</v>
      </c>
    </row>
    <row r="777" spans="1:4" ht="12.75" customHeight="1" x14ac:dyDescent="0.2">
      <c r="A777" s="40">
        <v>0.8</v>
      </c>
      <c r="B777" s="41">
        <v>3.99</v>
      </c>
      <c r="C777" s="40" t="s">
        <v>650</v>
      </c>
      <c r="D777" s="40" t="s">
        <v>1721</v>
      </c>
    </row>
    <row r="778" spans="1:4" ht="12.75" customHeight="1" x14ac:dyDescent="0.2">
      <c r="A778" s="40">
        <v>0.8</v>
      </c>
      <c r="B778" s="41">
        <v>3.99</v>
      </c>
      <c r="C778" s="40" t="s">
        <v>651</v>
      </c>
      <c r="D778" s="40" t="s">
        <v>1722</v>
      </c>
    </row>
    <row r="779" spans="1:4" ht="12.75" customHeight="1" x14ac:dyDescent="0.2">
      <c r="A779" s="40">
        <v>0</v>
      </c>
      <c r="B779" s="40" t="s">
        <v>2441</v>
      </c>
      <c r="C779" s="40" t="s">
        <v>483</v>
      </c>
      <c r="D779" s="40" t="s">
        <v>1723</v>
      </c>
    </row>
    <row r="780" spans="1:4" ht="12.75" customHeight="1" x14ac:dyDescent="0.2">
      <c r="A780" s="40">
        <v>0.2</v>
      </c>
      <c r="B780" s="41">
        <v>13.2</v>
      </c>
      <c r="C780" s="40">
        <v>3366</v>
      </c>
      <c r="D780" s="40" t="s">
        <v>1724</v>
      </c>
    </row>
    <row r="781" spans="1:4" ht="12.75" customHeight="1" x14ac:dyDescent="0.2">
      <c r="A781" s="40">
        <v>0.2</v>
      </c>
      <c r="B781" s="41">
        <v>13.2</v>
      </c>
      <c r="C781" s="40">
        <v>3439</v>
      </c>
      <c r="D781" s="40" t="s">
        <v>1725</v>
      </c>
    </row>
    <row r="782" spans="1:4" ht="12.75" customHeight="1" x14ac:dyDescent="0.2">
      <c r="A782" s="40">
        <v>0</v>
      </c>
      <c r="B782" s="41">
        <v>24.51</v>
      </c>
      <c r="C782" s="40">
        <v>4559</v>
      </c>
      <c r="D782" s="40" t="s">
        <v>1726</v>
      </c>
    </row>
    <row r="783" spans="1:4" ht="12.75" customHeight="1" x14ac:dyDescent="0.2">
      <c r="A783" s="40">
        <v>0.46</v>
      </c>
      <c r="B783" s="40" t="s">
        <v>2441</v>
      </c>
      <c r="C783" s="40">
        <v>588356</v>
      </c>
      <c r="D783" s="40" t="s">
        <v>1727</v>
      </c>
    </row>
    <row r="784" spans="1:4" ht="12.75" customHeight="1" x14ac:dyDescent="0.2">
      <c r="A784" s="40">
        <v>0.2</v>
      </c>
      <c r="B784" s="41">
        <v>13.2</v>
      </c>
      <c r="C784" s="40">
        <v>3337</v>
      </c>
      <c r="D784" s="40" t="s">
        <v>1728</v>
      </c>
    </row>
    <row r="785" spans="1:4" ht="12.75" customHeight="1" x14ac:dyDescent="0.2">
      <c r="A785" s="40">
        <v>0.46</v>
      </c>
      <c r="B785" s="40" t="s">
        <v>2441</v>
      </c>
      <c r="C785" s="40">
        <v>588358</v>
      </c>
      <c r="D785" s="40" t="s">
        <v>1729</v>
      </c>
    </row>
    <row r="786" spans="1:4" ht="12.75" customHeight="1" x14ac:dyDescent="0.2">
      <c r="A786" s="40">
        <v>0</v>
      </c>
      <c r="B786" s="41">
        <v>56.3</v>
      </c>
      <c r="C786" s="40" t="s">
        <v>697</v>
      </c>
      <c r="D786" s="40" t="s">
        <v>1730</v>
      </c>
    </row>
    <row r="787" spans="1:4" ht="12.75" customHeight="1" x14ac:dyDescent="0.2">
      <c r="A787" s="40">
        <v>0</v>
      </c>
      <c r="B787" s="41">
        <v>7.71</v>
      </c>
      <c r="C787" s="40" t="s">
        <v>371</v>
      </c>
      <c r="D787" s="40" t="s">
        <v>1731</v>
      </c>
    </row>
    <row r="788" spans="1:4" ht="12.75" customHeight="1" x14ac:dyDescent="0.2">
      <c r="A788" s="40">
        <v>1.1000000000000001</v>
      </c>
      <c r="B788" s="41">
        <v>4.3899999999999997</v>
      </c>
      <c r="C788" s="40" t="s">
        <v>411</v>
      </c>
      <c r="D788" s="40" t="s">
        <v>1732</v>
      </c>
    </row>
    <row r="789" spans="1:4" ht="12.75" customHeight="1" x14ac:dyDescent="0.2">
      <c r="A789" s="40">
        <v>0</v>
      </c>
      <c r="B789" s="40" t="s">
        <v>2441</v>
      </c>
      <c r="C789" s="40" t="s">
        <v>767</v>
      </c>
      <c r="D789" s="40" t="s">
        <v>1733</v>
      </c>
    </row>
    <row r="790" spans="1:4" ht="12.75" customHeight="1" x14ac:dyDescent="0.2">
      <c r="A790" s="40">
        <v>10.5</v>
      </c>
      <c r="B790" s="41">
        <v>16.95</v>
      </c>
      <c r="C790" s="40" t="s">
        <v>442</v>
      </c>
      <c r="D790" s="40" t="s">
        <v>1734</v>
      </c>
    </row>
    <row r="791" spans="1:4" ht="12.75" customHeight="1" x14ac:dyDescent="0.2">
      <c r="A791" s="40">
        <v>2.5</v>
      </c>
      <c r="B791" s="41">
        <v>3.88</v>
      </c>
      <c r="C791" s="40" t="s">
        <v>458</v>
      </c>
      <c r="D791" s="40" t="s">
        <v>1735</v>
      </c>
    </row>
    <row r="792" spans="1:4" ht="12.75" customHeight="1" x14ac:dyDescent="0.2">
      <c r="A792" s="40">
        <v>2.5</v>
      </c>
      <c r="B792" s="41">
        <v>3.88</v>
      </c>
      <c r="C792" s="40" t="s">
        <v>467</v>
      </c>
      <c r="D792" s="40" t="s">
        <v>1736</v>
      </c>
    </row>
    <row r="793" spans="1:4" ht="12.75" customHeight="1" x14ac:dyDescent="0.2">
      <c r="A793" s="40">
        <v>10.5</v>
      </c>
      <c r="B793" s="41">
        <v>13.95</v>
      </c>
      <c r="C793" s="40" t="s">
        <v>474</v>
      </c>
      <c r="D793" s="40" t="s">
        <v>1737</v>
      </c>
    </row>
    <row r="794" spans="1:4" ht="12.75" customHeight="1" x14ac:dyDescent="0.2">
      <c r="A794" s="40">
        <v>10.5</v>
      </c>
      <c r="B794" s="41">
        <v>13.95</v>
      </c>
      <c r="C794" s="40" t="s">
        <v>477</v>
      </c>
      <c r="D794" s="40" t="s">
        <v>1738</v>
      </c>
    </row>
    <row r="795" spans="1:4" ht="12.75" customHeight="1" x14ac:dyDescent="0.2">
      <c r="A795" s="40">
        <v>5.5</v>
      </c>
      <c r="B795" s="41">
        <v>15.88</v>
      </c>
      <c r="C795" s="40" t="s">
        <v>533</v>
      </c>
      <c r="D795" s="40" t="s">
        <v>1739</v>
      </c>
    </row>
    <row r="796" spans="1:4" ht="12.75" customHeight="1" x14ac:dyDescent="0.2">
      <c r="A796" s="40">
        <v>5.5</v>
      </c>
      <c r="B796" s="41">
        <v>15.88</v>
      </c>
      <c r="C796" s="40" t="s">
        <v>542</v>
      </c>
      <c r="D796" s="40" t="s">
        <v>1740</v>
      </c>
    </row>
    <row r="797" spans="1:4" ht="12.75" customHeight="1" x14ac:dyDescent="0.2">
      <c r="A797" s="40">
        <v>68</v>
      </c>
      <c r="B797" s="41">
        <v>185.64</v>
      </c>
      <c r="C797" s="40" t="s">
        <v>569</v>
      </c>
      <c r="D797" s="40" t="s">
        <v>1741</v>
      </c>
    </row>
    <row r="798" spans="1:4" ht="12.75" customHeight="1" x14ac:dyDescent="0.2">
      <c r="A798" s="40">
        <v>1.4</v>
      </c>
      <c r="B798" s="41">
        <v>5.99</v>
      </c>
      <c r="C798" s="40" t="s">
        <v>581</v>
      </c>
      <c r="D798" s="40" t="s">
        <v>1742</v>
      </c>
    </row>
    <row r="799" spans="1:4" ht="12.75" customHeight="1" x14ac:dyDescent="0.2">
      <c r="A799" s="40">
        <v>1.4</v>
      </c>
      <c r="B799" s="41">
        <v>5.99</v>
      </c>
      <c r="C799" s="40" t="s">
        <v>589</v>
      </c>
      <c r="D799" s="40" t="s">
        <v>1743</v>
      </c>
    </row>
    <row r="800" spans="1:4" ht="12.75" customHeight="1" x14ac:dyDescent="0.2">
      <c r="A800" s="40">
        <v>16.8</v>
      </c>
      <c r="B800" s="41">
        <v>64.680000000000007</v>
      </c>
      <c r="C800" s="40" t="s">
        <v>602</v>
      </c>
      <c r="D800" s="40" t="s">
        <v>1744</v>
      </c>
    </row>
    <row r="801" spans="1:4" ht="12.75" customHeight="1" x14ac:dyDescent="0.2">
      <c r="A801" s="40">
        <v>0.8</v>
      </c>
      <c r="B801" s="41">
        <v>3.36</v>
      </c>
      <c r="C801" s="40" t="s">
        <v>620</v>
      </c>
      <c r="D801" s="40" t="s">
        <v>1745</v>
      </c>
    </row>
    <row r="802" spans="1:4" ht="12.75" customHeight="1" x14ac:dyDescent="0.2">
      <c r="A802" s="40">
        <v>0.8</v>
      </c>
      <c r="B802" s="41">
        <v>5.46</v>
      </c>
      <c r="C802" s="40" t="s">
        <v>613</v>
      </c>
      <c r="D802" s="40" t="s">
        <v>1746</v>
      </c>
    </row>
    <row r="803" spans="1:4" ht="12.75" customHeight="1" x14ac:dyDescent="0.2">
      <c r="A803" s="40">
        <v>27.5</v>
      </c>
      <c r="B803" s="41">
        <v>47.53</v>
      </c>
      <c r="C803" s="40" t="s">
        <v>719</v>
      </c>
      <c r="D803" s="40" t="s">
        <v>1747</v>
      </c>
    </row>
    <row r="804" spans="1:4" ht="12.75" customHeight="1" x14ac:dyDescent="0.2">
      <c r="A804" s="40">
        <v>50</v>
      </c>
      <c r="B804" s="41">
        <v>119.81</v>
      </c>
      <c r="C804" s="40" t="s">
        <v>749</v>
      </c>
      <c r="D804" s="40" t="s">
        <v>1748</v>
      </c>
    </row>
    <row r="805" spans="1:4" ht="12.75" customHeight="1" x14ac:dyDescent="0.2">
      <c r="A805" s="40">
        <v>0</v>
      </c>
      <c r="B805" s="40" t="s">
        <v>2441</v>
      </c>
      <c r="C805" s="40" t="s">
        <v>815</v>
      </c>
      <c r="D805" s="40" t="s">
        <v>1749</v>
      </c>
    </row>
    <row r="806" spans="1:4" ht="12.75" customHeight="1" x14ac:dyDescent="0.2">
      <c r="A806" s="40">
        <v>0.1</v>
      </c>
      <c r="B806" s="41">
        <v>0.99</v>
      </c>
      <c r="C806" s="40" t="s">
        <v>821</v>
      </c>
      <c r="D806" s="40" t="s">
        <v>1750</v>
      </c>
    </row>
    <row r="807" spans="1:4" ht="12.75" customHeight="1" x14ac:dyDescent="0.2">
      <c r="A807" s="40">
        <v>0.1</v>
      </c>
      <c r="B807" s="41">
        <v>0.99</v>
      </c>
      <c r="C807" s="40" t="s">
        <v>823</v>
      </c>
      <c r="D807" s="40" t="s">
        <v>1751</v>
      </c>
    </row>
    <row r="808" spans="1:4" ht="12.75" customHeight="1" x14ac:dyDescent="0.2">
      <c r="A808" s="40">
        <v>0</v>
      </c>
      <c r="B808" s="40" t="s">
        <v>2441</v>
      </c>
      <c r="C808" s="40" t="s">
        <v>490</v>
      </c>
      <c r="D808" s="40" t="s">
        <v>1752</v>
      </c>
    </row>
    <row r="809" spans="1:4" ht="12.75" customHeight="1" x14ac:dyDescent="0.2">
      <c r="A809" s="40">
        <v>0</v>
      </c>
      <c r="B809" s="40" t="s">
        <v>2441</v>
      </c>
      <c r="C809" s="40">
        <v>1.49</v>
      </c>
      <c r="D809" s="40" t="s">
        <v>1753</v>
      </c>
    </row>
    <row r="810" spans="1:4" ht="12.75" customHeight="1" x14ac:dyDescent="0.2">
      <c r="A810" s="40">
        <v>0.2</v>
      </c>
      <c r="B810" s="41">
        <v>13.2</v>
      </c>
      <c r="C810" s="40">
        <v>3341</v>
      </c>
      <c r="D810" s="40" t="s">
        <v>1754</v>
      </c>
    </row>
    <row r="811" spans="1:4" ht="12.75" customHeight="1" x14ac:dyDescent="0.2">
      <c r="A811" s="40">
        <v>0.2</v>
      </c>
      <c r="B811" s="41">
        <v>13.2</v>
      </c>
      <c r="C811" s="40">
        <v>3342</v>
      </c>
      <c r="D811" s="40" t="s">
        <v>1755</v>
      </c>
    </row>
    <row r="812" spans="1:4" ht="12.75" customHeight="1" x14ac:dyDescent="0.2">
      <c r="A812" s="40">
        <v>0.2</v>
      </c>
      <c r="B812" s="41">
        <v>13.2</v>
      </c>
      <c r="C812" s="40">
        <v>3352</v>
      </c>
      <c r="D812" s="40" t="s">
        <v>1756</v>
      </c>
    </row>
    <row r="813" spans="1:4" ht="12.75" customHeight="1" x14ac:dyDescent="0.2">
      <c r="A813" s="40">
        <v>0.2</v>
      </c>
      <c r="B813" s="41">
        <v>13.2</v>
      </c>
      <c r="C813" s="40">
        <v>3354</v>
      </c>
      <c r="D813" s="40" t="s">
        <v>1757</v>
      </c>
    </row>
    <row r="814" spans="1:4" ht="12.75" customHeight="1" x14ac:dyDescent="0.2">
      <c r="A814" s="40">
        <v>0.2</v>
      </c>
      <c r="B814" s="41">
        <v>13.2</v>
      </c>
      <c r="C814" s="40">
        <v>3356</v>
      </c>
      <c r="D814" s="40" t="s">
        <v>1758</v>
      </c>
    </row>
    <row r="815" spans="1:4" ht="12.75" customHeight="1" x14ac:dyDescent="0.2">
      <c r="A815" s="40">
        <v>0.2</v>
      </c>
      <c r="B815" s="41">
        <v>13.2</v>
      </c>
      <c r="C815" s="40">
        <v>3361</v>
      </c>
      <c r="D815" s="40" t="s">
        <v>1759</v>
      </c>
    </row>
    <row r="816" spans="1:4" ht="12.75" customHeight="1" x14ac:dyDescent="0.2">
      <c r="A816" s="40">
        <v>0.2</v>
      </c>
      <c r="B816" s="41">
        <v>13.2</v>
      </c>
      <c r="C816" s="40">
        <v>3379</v>
      </c>
      <c r="D816" s="40" t="s">
        <v>1760</v>
      </c>
    </row>
    <row r="817" spans="1:4" ht="12.75" customHeight="1" x14ac:dyDescent="0.2">
      <c r="A817" s="40">
        <v>0.2</v>
      </c>
      <c r="B817" s="41">
        <v>13.2</v>
      </c>
      <c r="C817" s="40">
        <v>3382</v>
      </c>
      <c r="D817" s="40" t="s">
        <v>1761</v>
      </c>
    </row>
    <row r="818" spans="1:4" ht="12.75" customHeight="1" x14ac:dyDescent="0.2">
      <c r="A818" s="40">
        <v>0.2</v>
      </c>
      <c r="B818" s="41">
        <v>13.2</v>
      </c>
      <c r="C818" s="40">
        <v>3418</v>
      </c>
      <c r="D818" s="40" t="s">
        <v>1762</v>
      </c>
    </row>
    <row r="819" spans="1:4" ht="12.75" customHeight="1" x14ac:dyDescent="0.2">
      <c r="A819" s="40">
        <v>0.2</v>
      </c>
      <c r="B819" s="41">
        <v>13.2</v>
      </c>
      <c r="C819" s="40">
        <v>3437</v>
      </c>
      <c r="D819" s="40" t="s">
        <v>1763</v>
      </c>
    </row>
    <row r="820" spans="1:4" ht="12.75" customHeight="1" x14ac:dyDescent="0.2">
      <c r="A820" s="40">
        <v>0.2</v>
      </c>
      <c r="B820" s="41">
        <v>13.2</v>
      </c>
      <c r="C820" s="40">
        <v>3443</v>
      </c>
      <c r="D820" s="40" t="s">
        <v>1764</v>
      </c>
    </row>
    <row r="821" spans="1:4" ht="12.75" customHeight="1" x14ac:dyDescent="0.2">
      <c r="A821" s="40">
        <v>0.2</v>
      </c>
      <c r="B821" s="41">
        <v>13.2</v>
      </c>
      <c r="C821" s="40">
        <v>3741</v>
      </c>
      <c r="D821" s="40" t="s">
        <v>1765</v>
      </c>
    </row>
    <row r="822" spans="1:4" ht="12.75" customHeight="1" x14ac:dyDescent="0.2">
      <c r="A822" s="40">
        <v>0.5</v>
      </c>
      <c r="B822" s="41">
        <v>9.99</v>
      </c>
      <c r="C822" s="40">
        <v>3622</v>
      </c>
      <c r="D822" s="40" t="s">
        <v>1766</v>
      </c>
    </row>
    <row r="823" spans="1:4" ht="12.75" customHeight="1" x14ac:dyDescent="0.2">
      <c r="A823" s="40">
        <v>0.5</v>
      </c>
      <c r="B823" s="41">
        <v>9.99</v>
      </c>
      <c r="C823" s="40">
        <v>3623</v>
      </c>
      <c r="D823" s="40" t="s">
        <v>1767</v>
      </c>
    </row>
    <row r="824" spans="1:4" ht="12.75" customHeight="1" x14ac:dyDescent="0.2">
      <c r="A824" s="40">
        <v>0.5</v>
      </c>
      <c r="B824" s="41">
        <v>9.99</v>
      </c>
      <c r="C824" s="40">
        <v>3624</v>
      </c>
      <c r="D824" s="40" t="s">
        <v>1768</v>
      </c>
    </row>
    <row r="825" spans="1:4" ht="12.75" customHeight="1" x14ac:dyDescent="0.2">
      <c r="A825" s="40">
        <v>0.5</v>
      </c>
      <c r="B825" s="41">
        <v>9.99</v>
      </c>
      <c r="C825" s="40">
        <v>3625</v>
      </c>
      <c r="D825" s="40" t="s">
        <v>1769</v>
      </c>
    </row>
    <row r="826" spans="1:4" ht="12.75" customHeight="1" x14ac:dyDescent="0.2">
      <c r="A826" s="40">
        <v>0.5</v>
      </c>
      <c r="B826" s="41">
        <v>12.42</v>
      </c>
      <c r="C826" s="40">
        <v>3670</v>
      </c>
      <c r="D826" s="40" t="s">
        <v>1770</v>
      </c>
    </row>
    <row r="827" spans="1:4" ht="12.75" customHeight="1" x14ac:dyDescent="0.2">
      <c r="A827" s="40">
        <v>0.5</v>
      </c>
      <c r="B827" s="41">
        <v>18.989999999999998</v>
      </c>
      <c r="C827" s="40">
        <v>3708</v>
      </c>
      <c r="D827" s="40" t="s">
        <v>1771</v>
      </c>
    </row>
    <row r="828" spans="1:4" ht="12.75" customHeight="1" x14ac:dyDescent="0.2">
      <c r="A828" s="40">
        <v>0.2</v>
      </c>
      <c r="B828" s="41">
        <v>13.2</v>
      </c>
      <c r="C828" s="40">
        <v>3344</v>
      </c>
      <c r="D828" s="40" t="s">
        <v>1772</v>
      </c>
    </row>
    <row r="829" spans="1:4" ht="12.75" customHeight="1" x14ac:dyDescent="0.2">
      <c r="A829" s="40">
        <v>0</v>
      </c>
      <c r="B829" s="41">
        <v>17.47</v>
      </c>
      <c r="C829" s="40">
        <v>4571</v>
      </c>
      <c r="D829" s="40" t="s">
        <v>1773</v>
      </c>
    </row>
    <row r="830" spans="1:4" ht="12.75" customHeight="1" x14ac:dyDescent="0.2">
      <c r="A830" s="40">
        <v>0</v>
      </c>
      <c r="B830" s="41">
        <v>24.55</v>
      </c>
      <c r="C830" s="40">
        <v>4600</v>
      </c>
      <c r="D830" s="40" t="s">
        <v>1774</v>
      </c>
    </row>
    <row r="831" spans="1:4" ht="12.75" customHeight="1" x14ac:dyDescent="0.2">
      <c r="A831" s="40">
        <v>0</v>
      </c>
      <c r="B831" s="41">
        <v>30.58</v>
      </c>
      <c r="C831" s="40">
        <v>51000</v>
      </c>
      <c r="D831" s="40" t="s">
        <v>1775</v>
      </c>
    </row>
    <row r="832" spans="1:4" ht="12.75" customHeight="1" x14ac:dyDescent="0.2">
      <c r="A832" s="40">
        <v>0</v>
      </c>
      <c r="B832" s="40" t="s">
        <v>2441</v>
      </c>
      <c r="C832" s="40">
        <v>221001</v>
      </c>
      <c r="D832" s="40" t="s">
        <v>1776</v>
      </c>
    </row>
    <row r="833" spans="1:4" ht="12.75" customHeight="1" x14ac:dyDescent="0.2">
      <c r="A833" s="40">
        <v>0</v>
      </c>
      <c r="B833" s="41">
        <v>39.549999999999997</v>
      </c>
      <c r="C833" s="40">
        <v>4066</v>
      </c>
      <c r="D833" s="40" t="s">
        <v>1777</v>
      </c>
    </row>
    <row r="834" spans="1:4" ht="12.75" customHeight="1" x14ac:dyDescent="0.2">
      <c r="A834" s="40">
        <v>0.2</v>
      </c>
      <c r="B834" s="41">
        <v>5.19</v>
      </c>
      <c r="C834" s="40">
        <v>8008</v>
      </c>
      <c r="D834" s="40" t="s">
        <v>1778</v>
      </c>
    </row>
    <row r="835" spans="1:4" ht="12.75" customHeight="1" x14ac:dyDescent="0.2">
      <c r="A835" s="40">
        <v>0.2</v>
      </c>
      <c r="B835" s="41">
        <v>6.13</v>
      </c>
      <c r="C835" s="40" t="s">
        <v>328</v>
      </c>
      <c r="D835" s="40" t="s">
        <v>1408</v>
      </c>
    </row>
    <row r="836" spans="1:4" ht="12.75" customHeight="1" x14ac:dyDescent="0.2">
      <c r="A836" s="40">
        <v>0.2</v>
      </c>
      <c r="B836" s="41">
        <v>13.8</v>
      </c>
      <c r="C836" s="40" t="s">
        <v>360</v>
      </c>
      <c r="D836" s="40" t="s">
        <v>1543</v>
      </c>
    </row>
    <row r="837" spans="1:4" ht="12.75" customHeight="1" x14ac:dyDescent="0.2">
      <c r="A837" s="40">
        <v>0</v>
      </c>
      <c r="B837" s="40" t="s">
        <v>2441</v>
      </c>
      <c r="C837" s="40" t="s">
        <v>72</v>
      </c>
      <c r="D837" s="40" t="s">
        <v>1779</v>
      </c>
    </row>
    <row r="838" spans="1:4" ht="12.75" customHeight="1" x14ac:dyDescent="0.2">
      <c r="A838" s="40">
        <v>0.15</v>
      </c>
      <c r="B838" s="41">
        <v>2.4900000000000002</v>
      </c>
      <c r="C838" s="40" t="s">
        <v>255</v>
      </c>
      <c r="D838" s="40" t="s">
        <v>1780</v>
      </c>
    </row>
    <row r="839" spans="1:4" ht="12.75" customHeight="1" x14ac:dyDescent="0.2">
      <c r="A839" s="40">
        <v>18</v>
      </c>
      <c r="B839" s="41">
        <v>25</v>
      </c>
      <c r="C839" s="40" t="s">
        <v>167</v>
      </c>
      <c r="D839" s="40" t="s">
        <v>1781</v>
      </c>
    </row>
    <row r="840" spans="1:4" ht="12.75" customHeight="1" x14ac:dyDescent="0.2">
      <c r="A840" s="40">
        <v>0</v>
      </c>
      <c r="B840" s="40" t="s">
        <v>2441</v>
      </c>
      <c r="C840" s="40" t="s">
        <v>91</v>
      </c>
      <c r="D840" s="40" t="s">
        <v>1782</v>
      </c>
    </row>
    <row r="841" spans="1:4" ht="12.75" customHeight="1" x14ac:dyDescent="0.2">
      <c r="A841" s="40">
        <v>0</v>
      </c>
      <c r="B841" s="41">
        <v>5.95</v>
      </c>
      <c r="C841" s="40" t="s">
        <v>374</v>
      </c>
      <c r="D841" s="40" t="s">
        <v>1783</v>
      </c>
    </row>
    <row r="842" spans="1:4" ht="12.75" customHeight="1" x14ac:dyDescent="0.2">
      <c r="A842" s="40">
        <v>0</v>
      </c>
      <c r="B842" s="41">
        <v>7.99</v>
      </c>
      <c r="C842" s="40" t="s">
        <v>391</v>
      </c>
      <c r="D842" s="40" t="s">
        <v>1784</v>
      </c>
    </row>
    <row r="843" spans="1:4" ht="12.75" customHeight="1" x14ac:dyDescent="0.2">
      <c r="A843" s="40">
        <v>1.1000000000000001</v>
      </c>
      <c r="B843" s="41">
        <v>4.3899999999999997</v>
      </c>
      <c r="C843" s="40" t="s">
        <v>408</v>
      </c>
      <c r="D843" s="40" t="s">
        <v>1785</v>
      </c>
    </row>
    <row r="844" spans="1:4" ht="12.75" customHeight="1" x14ac:dyDescent="0.2">
      <c r="A844" s="40">
        <v>10.5</v>
      </c>
      <c r="B844" s="41">
        <v>19.95</v>
      </c>
      <c r="C844" s="40" t="s">
        <v>422</v>
      </c>
      <c r="D844" s="40" t="s">
        <v>1786</v>
      </c>
    </row>
    <row r="845" spans="1:4" ht="12.75" customHeight="1" x14ac:dyDescent="0.2">
      <c r="A845" s="40">
        <v>10.5</v>
      </c>
      <c r="B845" s="41">
        <v>19.95</v>
      </c>
      <c r="C845" s="40" t="s">
        <v>426</v>
      </c>
      <c r="D845" s="40" t="s">
        <v>1787</v>
      </c>
    </row>
    <row r="846" spans="1:4" ht="12.75" customHeight="1" x14ac:dyDescent="0.2">
      <c r="A846" s="40">
        <v>0</v>
      </c>
      <c r="B846" s="41">
        <v>28.51</v>
      </c>
      <c r="C846" s="40" t="s">
        <v>511</v>
      </c>
      <c r="D846" s="40" t="s">
        <v>1788</v>
      </c>
    </row>
    <row r="847" spans="1:4" ht="12.75" customHeight="1" x14ac:dyDescent="0.2">
      <c r="A847" s="40">
        <v>10.5</v>
      </c>
      <c r="B847" s="41">
        <v>16.95</v>
      </c>
      <c r="C847" s="40" t="s">
        <v>433</v>
      </c>
      <c r="D847" s="40" t="s">
        <v>1789</v>
      </c>
    </row>
    <row r="848" spans="1:4" ht="12.75" customHeight="1" x14ac:dyDescent="0.2">
      <c r="A848" s="40">
        <v>10.5</v>
      </c>
      <c r="B848" s="41">
        <v>16.95</v>
      </c>
      <c r="C848" s="40" t="s">
        <v>438</v>
      </c>
      <c r="D848" s="40" t="s">
        <v>1790</v>
      </c>
    </row>
    <row r="849" spans="1:4" ht="12.75" customHeight="1" x14ac:dyDescent="0.2">
      <c r="A849" s="40">
        <v>10.5</v>
      </c>
      <c r="B849" s="41">
        <v>13.95</v>
      </c>
      <c r="C849" s="40" t="s">
        <v>473</v>
      </c>
      <c r="D849" s="40" t="s">
        <v>1791</v>
      </c>
    </row>
    <row r="850" spans="1:4" ht="12.75" customHeight="1" x14ac:dyDescent="0.2">
      <c r="A850" s="40">
        <v>10.5</v>
      </c>
      <c r="B850" s="41">
        <v>13.95</v>
      </c>
      <c r="C850" s="40" t="s">
        <v>480</v>
      </c>
      <c r="D850" s="40" t="s">
        <v>1792</v>
      </c>
    </row>
    <row r="851" spans="1:4" ht="12.75" customHeight="1" x14ac:dyDescent="0.2">
      <c r="A851" s="40">
        <v>5.5</v>
      </c>
      <c r="B851" s="41">
        <v>15.88</v>
      </c>
      <c r="C851" s="40" t="s">
        <v>530</v>
      </c>
      <c r="D851" s="40" t="s">
        <v>1793</v>
      </c>
    </row>
    <row r="852" spans="1:4" ht="12.75" customHeight="1" x14ac:dyDescent="0.2">
      <c r="A852" s="40">
        <v>5.5</v>
      </c>
      <c r="B852" s="41">
        <v>15.88</v>
      </c>
      <c r="C852" s="40" t="s">
        <v>536</v>
      </c>
      <c r="D852" s="40" t="s">
        <v>1794</v>
      </c>
    </row>
    <row r="853" spans="1:4" ht="12.75" customHeight="1" x14ac:dyDescent="0.2">
      <c r="A853" s="40">
        <v>136</v>
      </c>
      <c r="B853" s="41">
        <v>361.71</v>
      </c>
      <c r="C853" s="40" t="s">
        <v>572</v>
      </c>
      <c r="D853" s="40" t="s">
        <v>1795</v>
      </c>
    </row>
    <row r="854" spans="1:4" ht="12.75" customHeight="1" x14ac:dyDescent="0.2">
      <c r="A854" s="40">
        <v>1.4</v>
      </c>
      <c r="B854" s="41">
        <v>5.99</v>
      </c>
      <c r="C854" s="40" t="s">
        <v>576</v>
      </c>
      <c r="D854" s="40" t="s">
        <v>1796</v>
      </c>
    </row>
    <row r="855" spans="1:4" ht="12.75" customHeight="1" x14ac:dyDescent="0.2">
      <c r="A855" s="40">
        <v>1.4</v>
      </c>
      <c r="B855" s="41">
        <v>5.99</v>
      </c>
      <c r="C855" s="40" t="s">
        <v>579</v>
      </c>
      <c r="D855" s="40" t="s">
        <v>1797</v>
      </c>
    </row>
    <row r="856" spans="1:4" ht="12.75" customHeight="1" x14ac:dyDescent="0.2">
      <c r="A856" s="40">
        <v>16.8</v>
      </c>
      <c r="B856" s="41">
        <v>64.680000000000007</v>
      </c>
      <c r="C856" s="40" t="s">
        <v>601</v>
      </c>
      <c r="D856" s="40" t="s">
        <v>1798</v>
      </c>
    </row>
    <row r="857" spans="1:4" ht="12.75" customHeight="1" x14ac:dyDescent="0.2">
      <c r="A857" s="40">
        <v>0.8</v>
      </c>
      <c r="B857" s="41">
        <v>3.36</v>
      </c>
      <c r="C857" s="40" t="s">
        <v>615</v>
      </c>
      <c r="D857" s="40" t="s">
        <v>1799</v>
      </c>
    </row>
    <row r="858" spans="1:4" ht="12.75" customHeight="1" x14ac:dyDescent="0.2">
      <c r="A858" s="40">
        <v>0.8</v>
      </c>
      <c r="B858" s="41">
        <v>3.36</v>
      </c>
      <c r="C858" s="40" t="s">
        <v>653</v>
      </c>
      <c r="D858" s="40" t="s">
        <v>1800</v>
      </c>
    </row>
    <row r="859" spans="1:4" ht="12.75" customHeight="1" x14ac:dyDescent="0.2">
      <c r="A859" s="40">
        <v>0.8</v>
      </c>
      <c r="B859" s="41">
        <v>5.46</v>
      </c>
      <c r="C859" s="40" t="s">
        <v>933</v>
      </c>
      <c r="D859" s="40" t="s">
        <v>1801</v>
      </c>
    </row>
    <row r="860" spans="1:4" ht="12.75" customHeight="1" x14ac:dyDescent="0.2">
      <c r="A860" s="40">
        <v>0.8</v>
      </c>
      <c r="B860" s="41">
        <v>5.46</v>
      </c>
      <c r="C860" s="40" t="s">
        <v>934</v>
      </c>
      <c r="D860" s="40" t="s">
        <v>1802</v>
      </c>
    </row>
    <row r="861" spans="1:4" ht="12.75" customHeight="1" x14ac:dyDescent="0.2">
      <c r="A861" s="40">
        <v>0</v>
      </c>
      <c r="B861" s="41">
        <v>159.99</v>
      </c>
      <c r="C861" s="40" t="s">
        <v>484</v>
      </c>
      <c r="D861" s="40" t="s">
        <v>1803</v>
      </c>
    </row>
    <row r="862" spans="1:4" ht="12.75" customHeight="1" x14ac:dyDescent="0.2">
      <c r="A862" s="40">
        <v>31</v>
      </c>
      <c r="B862" s="41">
        <v>19.989999999999998</v>
      </c>
      <c r="C862" s="40" t="s">
        <v>742</v>
      </c>
      <c r="D862" s="40" t="s">
        <v>1804</v>
      </c>
    </row>
    <row r="863" spans="1:4" ht="12.75" customHeight="1" x14ac:dyDescent="0.2">
      <c r="A863" s="40">
        <v>0</v>
      </c>
      <c r="B863" s="40" t="s">
        <v>2441</v>
      </c>
      <c r="C863" s="40" t="s">
        <v>744</v>
      </c>
      <c r="D863" s="40" t="s">
        <v>1805</v>
      </c>
    </row>
    <row r="864" spans="1:4" ht="12.75" customHeight="1" x14ac:dyDescent="0.2">
      <c r="A864" s="40">
        <v>0.15</v>
      </c>
      <c r="B864" s="41">
        <v>2.4900000000000002</v>
      </c>
      <c r="C864" s="40" t="s">
        <v>278</v>
      </c>
      <c r="D864" s="40" t="s">
        <v>1806</v>
      </c>
    </row>
    <row r="865" spans="1:4" ht="12.75" customHeight="1" x14ac:dyDescent="0.2">
      <c r="A865" s="40">
        <v>0</v>
      </c>
      <c r="B865" s="40" t="s">
        <v>2441</v>
      </c>
      <c r="C865" s="40" t="s">
        <v>292</v>
      </c>
      <c r="D865" s="40" t="s">
        <v>1807</v>
      </c>
    </row>
    <row r="866" spans="1:4" ht="12.75" customHeight="1" x14ac:dyDescent="0.2">
      <c r="A866" s="40">
        <v>1.2</v>
      </c>
      <c r="B866" s="41">
        <v>6.95</v>
      </c>
      <c r="C866" s="40" t="s">
        <v>125</v>
      </c>
      <c r="D866" s="40" t="s">
        <v>1808</v>
      </c>
    </row>
    <row r="867" spans="1:4" ht="12.75" customHeight="1" x14ac:dyDescent="0.2">
      <c r="A867" s="40">
        <v>0</v>
      </c>
      <c r="B867" s="40" t="s">
        <v>2441</v>
      </c>
      <c r="C867" s="40" t="s">
        <v>129</v>
      </c>
      <c r="D867" s="40" t="s">
        <v>1809</v>
      </c>
    </row>
    <row r="868" spans="1:4" ht="12.75" customHeight="1" x14ac:dyDescent="0.2">
      <c r="A868" s="40">
        <v>0.2</v>
      </c>
      <c r="B868" s="41">
        <v>13.2</v>
      </c>
      <c r="C868" s="40">
        <v>2780</v>
      </c>
      <c r="D868" s="40" t="s">
        <v>1810</v>
      </c>
    </row>
    <row r="869" spans="1:4" ht="12.75" customHeight="1" x14ac:dyDescent="0.2">
      <c r="A869" s="40">
        <v>0</v>
      </c>
      <c r="B869" s="41">
        <v>3.96</v>
      </c>
      <c r="C869" s="40">
        <v>3159</v>
      </c>
      <c r="D869" s="40" t="s">
        <v>1811</v>
      </c>
    </row>
    <row r="870" spans="1:4" ht="12.75" customHeight="1" x14ac:dyDescent="0.2">
      <c r="A870" s="40">
        <v>0</v>
      </c>
      <c r="B870" s="41">
        <v>5</v>
      </c>
      <c r="C870" s="40">
        <v>3338</v>
      </c>
      <c r="D870" s="40" t="s">
        <v>1812</v>
      </c>
    </row>
    <row r="871" spans="1:4" ht="12.75" customHeight="1" x14ac:dyDescent="0.2">
      <c r="A871" s="40">
        <v>0.2</v>
      </c>
      <c r="B871" s="41">
        <v>13.2</v>
      </c>
      <c r="C871" s="40">
        <v>3358</v>
      </c>
      <c r="D871" s="40" t="s">
        <v>1813</v>
      </c>
    </row>
    <row r="872" spans="1:4" ht="12.75" customHeight="1" x14ac:dyDescent="0.2">
      <c r="A872" s="40">
        <v>0.2</v>
      </c>
      <c r="B872" s="41">
        <v>13.2</v>
      </c>
      <c r="C872" s="40">
        <v>3368</v>
      </c>
      <c r="D872" s="40" t="s">
        <v>1814</v>
      </c>
    </row>
    <row r="873" spans="1:4" ht="12.75" customHeight="1" x14ac:dyDescent="0.2">
      <c r="A873" s="40">
        <v>0.2</v>
      </c>
      <c r="B873" s="41">
        <v>13.2</v>
      </c>
      <c r="C873" s="40">
        <v>3372</v>
      </c>
      <c r="D873" s="40" t="s">
        <v>1815</v>
      </c>
    </row>
    <row r="874" spans="1:4" ht="12.75" customHeight="1" x14ac:dyDescent="0.2">
      <c r="A874" s="40">
        <v>0.2</v>
      </c>
      <c r="B874" s="41">
        <v>13.2</v>
      </c>
      <c r="C874" s="40">
        <v>3373</v>
      </c>
      <c r="D874" s="40" t="s">
        <v>1816</v>
      </c>
    </row>
    <row r="875" spans="1:4" ht="12.75" customHeight="1" x14ac:dyDescent="0.2">
      <c r="A875" s="40">
        <v>0.2</v>
      </c>
      <c r="B875" s="41">
        <v>13.2</v>
      </c>
      <c r="C875" s="40">
        <v>3376</v>
      </c>
      <c r="D875" s="40" t="s">
        <v>1817</v>
      </c>
    </row>
    <row r="876" spans="1:4" ht="12.75" customHeight="1" x14ac:dyDescent="0.2">
      <c r="A876" s="40">
        <v>0.2</v>
      </c>
      <c r="B876" s="41">
        <v>13.2</v>
      </c>
      <c r="C876" s="40">
        <v>3380</v>
      </c>
      <c r="D876" s="40" t="s">
        <v>1818</v>
      </c>
    </row>
    <row r="877" spans="1:4" ht="12.75" customHeight="1" x14ac:dyDescent="0.2">
      <c r="A877" s="40">
        <v>0.2</v>
      </c>
      <c r="B877" s="41">
        <v>13.2</v>
      </c>
      <c r="C877" s="40">
        <v>3383</v>
      </c>
      <c r="D877" s="40" t="s">
        <v>1819</v>
      </c>
    </row>
    <row r="878" spans="1:4" ht="12.75" customHeight="1" x14ac:dyDescent="0.2">
      <c r="A878" s="40">
        <v>0.2</v>
      </c>
      <c r="B878" s="41">
        <v>13.2</v>
      </c>
      <c r="C878" s="40">
        <v>3387</v>
      </c>
      <c r="D878" s="40" t="s">
        <v>1820</v>
      </c>
    </row>
    <row r="879" spans="1:4" ht="12.75" customHeight="1" x14ac:dyDescent="0.2">
      <c r="A879" s="40">
        <v>0.2</v>
      </c>
      <c r="B879" s="41">
        <v>13.2</v>
      </c>
      <c r="C879" s="40">
        <v>3435</v>
      </c>
      <c r="D879" s="40" t="s">
        <v>1821</v>
      </c>
    </row>
    <row r="880" spans="1:4" ht="12.75" customHeight="1" x14ac:dyDescent="0.2">
      <c r="A880" s="40">
        <v>0.2</v>
      </c>
      <c r="B880" s="41">
        <v>13.2</v>
      </c>
      <c r="C880" s="40">
        <v>3441</v>
      </c>
      <c r="D880" s="40">
        <v>0</v>
      </c>
    </row>
    <row r="881" spans="1:4" ht="12.75" customHeight="1" x14ac:dyDescent="0.2">
      <c r="A881" s="40">
        <v>0.2</v>
      </c>
      <c r="B881" s="41">
        <v>13.2</v>
      </c>
      <c r="C881" s="40">
        <v>3445</v>
      </c>
      <c r="D881" s="40" t="s">
        <v>1822</v>
      </c>
    </row>
    <row r="882" spans="1:4" ht="12.75" customHeight="1" x14ac:dyDescent="0.2">
      <c r="A882" s="40">
        <v>0.2</v>
      </c>
      <c r="B882" s="41">
        <v>13.2</v>
      </c>
      <c r="C882" s="40">
        <v>3449</v>
      </c>
      <c r="D882" s="40" t="s">
        <v>1823</v>
      </c>
    </row>
    <row r="883" spans="1:4" ht="12.75" customHeight="1" x14ac:dyDescent="0.2">
      <c r="A883" s="40">
        <v>0.2</v>
      </c>
      <c r="B883" s="41">
        <v>13.2</v>
      </c>
      <c r="C883" s="40">
        <v>3449</v>
      </c>
      <c r="D883" s="40" t="s">
        <v>1823</v>
      </c>
    </row>
    <row r="884" spans="1:4" ht="12.75" customHeight="1" x14ac:dyDescent="0.2">
      <c r="A884" s="40">
        <v>0.5</v>
      </c>
      <c r="B884" s="41">
        <v>9.99</v>
      </c>
      <c r="C884" s="40">
        <v>3607</v>
      </c>
      <c r="D884" s="40" t="s">
        <v>1824</v>
      </c>
    </row>
    <row r="885" spans="1:4" ht="12.75" customHeight="1" x14ac:dyDescent="0.2">
      <c r="A885" s="40">
        <v>0.5</v>
      </c>
      <c r="B885" s="41">
        <v>9.99</v>
      </c>
      <c r="C885" s="40">
        <v>3616</v>
      </c>
      <c r="D885" s="40" t="s">
        <v>1825</v>
      </c>
    </row>
    <row r="886" spans="1:4" ht="12.75" customHeight="1" x14ac:dyDescent="0.2">
      <c r="A886" s="40">
        <v>0.5</v>
      </c>
      <c r="B886" s="41">
        <v>18.989999999999998</v>
      </c>
      <c r="C886" s="40">
        <v>3703</v>
      </c>
      <c r="D886" s="40" t="s">
        <v>1826</v>
      </c>
    </row>
    <row r="887" spans="1:4" ht="12.75" customHeight="1" x14ac:dyDescent="0.2">
      <c r="A887" s="40">
        <v>0.5</v>
      </c>
      <c r="B887" s="41">
        <v>18.989999999999998</v>
      </c>
      <c r="C887" s="40">
        <v>3704</v>
      </c>
      <c r="D887" s="40" t="s">
        <v>1827</v>
      </c>
    </row>
    <row r="888" spans="1:4" ht="12.75" customHeight="1" x14ac:dyDescent="0.2">
      <c r="A888" s="40">
        <v>0.5</v>
      </c>
      <c r="B888" s="41">
        <v>18.989999999999998</v>
      </c>
      <c r="C888" s="40">
        <v>3705</v>
      </c>
      <c r="D888" s="40" t="s">
        <v>1828</v>
      </c>
    </row>
    <row r="889" spans="1:4" ht="12.75" customHeight="1" x14ac:dyDescent="0.2">
      <c r="A889" s="40">
        <v>0</v>
      </c>
      <c r="B889" s="41">
        <v>11.12</v>
      </c>
      <c r="C889" s="40">
        <v>4347</v>
      </c>
      <c r="D889" s="40" t="s">
        <v>1532</v>
      </c>
    </row>
    <row r="890" spans="1:4" ht="12.75" customHeight="1" x14ac:dyDescent="0.2">
      <c r="A890" s="40">
        <v>0</v>
      </c>
      <c r="B890" s="41">
        <v>6.27</v>
      </c>
      <c r="C890" s="40">
        <v>4557</v>
      </c>
      <c r="D890" s="40" t="s">
        <v>1829</v>
      </c>
    </row>
    <row r="891" spans="1:4" ht="12.75" customHeight="1" x14ac:dyDescent="0.2">
      <c r="A891" s="40">
        <v>0</v>
      </c>
      <c r="B891" s="41">
        <v>24.55</v>
      </c>
      <c r="C891" s="40">
        <v>4601</v>
      </c>
      <c r="D891" s="40" t="s">
        <v>1830</v>
      </c>
    </row>
    <row r="892" spans="1:4" ht="12.75" customHeight="1" x14ac:dyDescent="0.2">
      <c r="A892" s="40">
        <v>0</v>
      </c>
      <c r="B892" s="40" t="s">
        <v>2441</v>
      </c>
      <c r="C892" s="40">
        <v>22803</v>
      </c>
      <c r="D892" s="40" t="s">
        <v>1831</v>
      </c>
    </row>
    <row r="893" spans="1:4" ht="12.75" customHeight="1" x14ac:dyDescent="0.2">
      <c r="A893" s="40">
        <v>0.13</v>
      </c>
      <c r="B893" s="40" t="s">
        <v>2441</v>
      </c>
      <c r="C893" s="40">
        <v>588360</v>
      </c>
      <c r="D893" s="40" t="s">
        <v>1832</v>
      </c>
    </row>
    <row r="894" spans="1:4" ht="12.75" customHeight="1" x14ac:dyDescent="0.2">
      <c r="A894" s="40">
        <v>0</v>
      </c>
      <c r="B894" s="40" t="s">
        <v>2441</v>
      </c>
      <c r="C894" s="40">
        <v>563102</v>
      </c>
      <c r="D894" s="40" t="s">
        <v>1833</v>
      </c>
    </row>
    <row r="895" spans="1:4" ht="12.75" customHeight="1" x14ac:dyDescent="0.2">
      <c r="A895" s="40">
        <v>0</v>
      </c>
      <c r="B895" s="40" t="s">
        <v>2441</v>
      </c>
      <c r="C895" s="40">
        <v>901001</v>
      </c>
      <c r="D895" s="40" t="s">
        <v>1834</v>
      </c>
    </row>
    <row r="896" spans="1:4" ht="12.75" customHeight="1" x14ac:dyDescent="0.2">
      <c r="A896" s="40">
        <v>0.2</v>
      </c>
      <c r="B896" s="41">
        <v>5.19</v>
      </c>
      <c r="C896" s="40">
        <v>8012</v>
      </c>
      <c r="D896" s="40" t="s">
        <v>1835</v>
      </c>
    </row>
    <row r="897" spans="1:4" ht="12.75" customHeight="1" x14ac:dyDescent="0.2">
      <c r="A897" s="40">
        <v>0.2</v>
      </c>
      <c r="B897" s="41">
        <v>5.19</v>
      </c>
      <c r="C897" s="40">
        <v>8015</v>
      </c>
      <c r="D897" s="40" t="s">
        <v>1836</v>
      </c>
    </row>
    <row r="898" spans="1:4" ht="12.75" customHeight="1" x14ac:dyDescent="0.2">
      <c r="A898" s="40">
        <v>0</v>
      </c>
      <c r="B898" s="40" t="s">
        <v>2441</v>
      </c>
      <c r="C898" s="40" t="s">
        <v>139</v>
      </c>
      <c r="D898" s="40" t="s">
        <v>1837</v>
      </c>
    </row>
    <row r="899" spans="1:4" ht="12.75" customHeight="1" x14ac:dyDescent="0.2">
      <c r="A899" s="40">
        <v>15</v>
      </c>
      <c r="B899" s="41">
        <v>35.94</v>
      </c>
      <c r="C899" s="40" t="s">
        <v>144</v>
      </c>
      <c r="D899" s="40" t="s">
        <v>1838</v>
      </c>
    </row>
    <row r="900" spans="1:4" ht="12.75" customHeight="1" x14ac:dyDescent="0.2">
      <c r="A900" s="40">
        <v>0</v>
      </c>
      <c r="B900" s="40" t="s">
        <v>2441</v>
      </c>
      <c r="C900" s="40" t="s">
        <v>225</v>
      </c>
      <c r="D900" s="40" t="s">
        <v>1839</v>
      </c>
    </row>
    <row r="901" spans="1:4" ht="12.75" customHeight="1" x14ac:dyDescent="0.2">
      <c r="A901" s="40">
        <v>0</v>
      </c>
      <c r="B901" s="41">
        <v>217.7</v>
      </c>
      <c r="C901" s="40" t="s">
        <v>704</v>
      </c>
      <c r="D901" s="40" t="s">
        <v>1840</v>
      </c>
    </row>
    <row r="902" spans="1:4" ht="12.75" customHeight="1" x14ac:dyDescent="0.2">
      <c r="A902" s="40">
        <v>0</v>
      </c>
      <c r="B902" s="41">
        <v>74.8</v>
      </c>
      <c r="C902" s="40" t="s">
        <v>707</v>
      </c>
      <c r="D902" s="40" t="s">
        <v>1841</v>
      </c>
    </row>
    <row r="903" spans="1:4" ht="12.75" customHeight="1" x14ac:dyDescent="0.2">
      <c r="A903" s="40">
        <v>0</v>
      </c>
      <c r="B903" s="40" t="s">
        <v>2441</v>
      </c>
      <c r="C903" s="40" t="s">
        <v>162</v>
      </c>
      <c r="D903" s="40" t="s">
        <v>1842</v>
      </c>
    </row>
    <row r="904" spans="1:4" ht="12.75" customHeight="1" x14ac:dyDescent="0.2">
      <c r="A904" s="40">
        <v>0</v>
      </c>
      <c r="B904" s="40" t="s">
        <v>2441</v>
      </c>
      <c r="C904" s="40" t="s">
        <v>164</v>
      </c>
      <c r="D904" s="40" t="s">
        <v>1843</v>
      </c>
    </row>
    <row r="905" spans="1:4" ht="12.75" customHeight="1" x14ac:dyDescent="0.2">
      <c r="A905" s="40">
        <v>0</v>
      </c>
      <c r="B905" s="41">
        <v>7.99</v>
      </c>
      <c r="C905" s="40" t="s">
        <v>396</v>
      </c>
      <c r="D905" s="40" t="s">
        <v>1844</v>
      </c>
    </row>
    <row r="906" spans="1:4" ht="12.75" customHeight="1" x14ac:dyDescent="0.2">
      <c r="A906" s="40">
        <v>10.5</v>
      </c>
      <c r="B906" s="41">
        <v>16.95</v>
      </c>
      <c r="C906" s="40" t="s">
        <v>439</v>
      </c>
      <c r="D906" s="40" t="s">
        <v>1845</v>
      </c>
    </row>
    <row r="907" spans="1:4" ht="12.75" customHeight="1" x14ac:dyDescent="0.2">
      <c r="A907" s="40">
        <v>10.5</v>
      </c>
      <c r="B907" s="41">
        <v>13.95</v>
      </c>
      <c r="C907" s="40" t="s">
        <v>476</v>
      </c>
      <c r="D907" s="40" t="s">
        <v>1846</v>
      </c>
    </row>
    <row r="908" spans="1:4" ht="12.75" customHeight="1" x14ac:dyDescent="0.2">
      <c r="A908" s="40">
        <v>1.4</v>
      </c>
      <c r="B908" s="41">
        <v>5.99</v>
      </c>
      <c r="C908" s="40" t="s">
        <v>585</v>
      </c>
      <c r="D908" s="40" t="s">
        <v>1847</v>
      </c>
    </row>
    <row r="909" spans="1:4" ht="12.75" customHeight="1" x14ac:dyDescent="0.2">
      <c r="A909" s="40">
        <v>0.8</v>
      </c>
      <c r="B909" s="41">
        <v>3.36</v>
      </c>
      <c r="C909" s="40" t="s">
        <v>629</v>
      </c>
      <c r="D909" s="40" t="s">
        <v>1848</v>
      </c>
    </row>
    <row r="910" spans="1:4" ht="12.75" customHeight="1" x14ac:dyDescent="0.2">
      <c r="A910" s="40">
        <v>0</v>
      </c>
      <c r="B910" s="41">
        <v>3.99</v>
      </c>
      <c r="C910" s="40" t="s">
        <v>632</v>
      </c>
      <c r="D910" s="40" t="s">
        <v>1849</v>
      </c>
    </row>
    <row r="911" spans="1:4" ht="12.75" customHeight="1" x14ac:dyDescent="0.2">
      <c r="A911" s="40">
        <v>0.8</v>
      </c>
      <c r="B911" s="41">
        <v>3.36</v>
      </c>
      <c r="C911" s="40" t="s">
        <v>639</v>
      </c>
      <c r="D911" s="40" t="s">
        <v>1850</v>
      </c>
    </row>
    <row r="912" spans="1:4" ht="12.75" customHeight="1" x14ac:dyDescent="0.2">
      <c r="A912" s="40">
        <v>1.1000000000000001</v>
      </c>
      <c r="B912" s="41">
        <v>4.99</v>
      </c>
      <c r="C912" s="40" t="s">
        <v>487</v>
      </c>
      <c r="D912" s="40" t="s">
        <v>1851</v>
      </c>
    </row>
    <row r="913" spans="1:4" ht="12.75" customHeight="1" x14ac:dyDescent="0.2">
      <c r="A913" s="40">
        <v>0.8</v>
      </c>
      <c r="B913" s="41">
        <v>5.46</v>
      </c>
      <c r="C913" s="40" t="s">
        <v>614</v>
      </c>
      <c r="D913" s="40" t="s">
        <v>1852</v>
      </c>
    </row>
    <row r="914" spans="1:4" ht="12.75" customHeight="1" x14ac:dyDescent="0.2">
      <c r="A914" s="40">
        <v>0</v>
      </c>
      <c r="B914" s="40" t="s">
        <v>2441</v>
      </c>
      <c r="C914" s="40" t="s">
        <v>746</v>
      </c>
      <c r="D914" s="40" t="s">
        <v>1853</v>
      </c>
    </row>
    <row r="915" spans="1:4" ht="12.75" customHeight="1" x14ac:dyDescent="0.2">
      <c r="A915" s="40">
        <v>50</v>
      </c>
      <c r="B915" s="41">
        <v>93.96</v>
      </c>
      <c r="C915" s="40" t="s">
        <v>748</v>
      </c>
      <c r="D915" s="40" t="s">
        <v>1748</v>
      </c>
    </row>
    <row r="916" spans="1:4" ht="12.75" customHeight="1" x14ac:dyDescent="0.2">
      <c r="A916" s="40">
        <v>0</v>
      </c>
      <c r="B916" s="41">
        <v>84.76</v>
      </c>
      <c r="C916" s="40" t="s">
        <v>751</v>
      </c>
      <c r="D916" s="40" t="s">
        <v>1854</v>
      </c>
    </row>
    <row r="917" spans="1:4" ht="12.75" customHeight="1" x14ac:dyDescent="0.2">
      <c r="A917" s="40">
        <v>0</v>
      </c>
      <c r="B917" s="40" t="s">
        <v>2441</v>
      </c>
      <c r="C917" s="40" t="s">
        <v>114</v>
      </c>
      <c r="D917" s="40" t="s">
        <v>1855</v>
      </c>
    </row>
    <row r="918" spans="1:4" ht="12.75" customHeight="1" x14ac:dyDescent="0.2">
      <c r="A918" s="40">
        <v>0</v>
      </c>
      <c r="B918" s="40" t="s">
        <v>2441</v>
      </c>
      <c r="C918" s="40" t="s">
        <v>121</v>
      </c>
      <c r="D918" s="40" t="s">
        <v>1856</v>
      </c>
    </row>
    <row r="919" spans="1:4" ht="12.75" customHeight="1" x14ac:dyDescent="0.2">
      <c r="A919" s="40">
        <v>0.1</v>
      </c>
      <c r="B919" s="41">
        <v>0.99</v>
      </c>
      <c r="C919" s="40" t="s">
        <v>822</v>
      </c>
      <c r="D919" s="40" t="s">
        <v>1857</v>
      </c>
    </row>
    <row r="920" spans="1:4" ht="12.75" customHeight="1" x14ac:dyDescent="0.2">
      <c r="A920" s="40">
        <v>0</v>
      </c>
      <c r="B920" s="41">
        <v>209.99</v>
      </c>
      <c r="C920" s="40" t="s">
        <v>489</v>
      </c>
      <c r="D920" s="40" t="s">
        <v>1858</v>
      </c>
    </row>
    <row r="921" spans="1:4" ht="12.75" customHeight="1" x14ac:dyDescent="0.2">
      <c r="A921" s="40">
        <v>5</v>
      </c>
      <c r="B921" s="41">
        <v>41.85</v>
      </c>
      <c r="C921" s="40" t="s">
        <v>134</v>
      </c>
      <c r="D921" s="40" t="s">
        <v>1859</v>
      </c>
    </row>
    <row r="922" spans="1:4" ht="12.75" customHeight="1" x14ac:dyDescent="0.2">
      <c r="A922" s="40" t="e">
        <v>#N/A</v>
      </c>
      <c r="B922" s="40" t="s">
        <v>2445</v>
      </c>
      <c r="C922" s="40"/>
      <c r="D922" s="40" t="e">
        <v>#N/A</v>
      </c>
    </row>
    <row r="923" spans="1:4" ht="12.75" customHeight="1" x14ac:dyDescent="0.2">
      <c r="A923" s="40">
        <v>0</v>
      </c>
      <c r="B923" s="40" t="s">
        <v>2441</v>
      </c>
      <c r="C923" s="40">
        <v>3026</v>
      </c>
      <c r="D923" s="40" t="s">
        <v>1860</v>
      </c>
    </row>
    <row r="924" spans="1:4" ht="12.75" customHeight="1" x14ac:dyDescent="0.2">
      <c r="A924" s="40">
        <v>0.2</v>
      </c>
      <c r="B924" s="41">
        <v>13.2</v>
      </c>
      <c r="C924" s="40">
        <v>3336</v>
      </c>
      <c r="D924" s="40" t="s">
        <v>1861</v>
      </c>
    </row>
    <row r="925" spans="1:4" ht="12.75" customHeight="1" x14ac:dyDescent="0.2">
      <c r="A925" s="40">
        <v>0.2</v>
      </c>
      <c r="B925" s="41">
        <v>13.2</v>
      </c>
      <c r="C925" s="40">
        <v>3347</v>
      </c>
      <c r="D925" s="40" t="s">
        <v>1862</v>
      </c>
    </row>
    <row r="926" spans="1:4" ht="12.75" customHeight="1" x14ac:dyDescent="0.2">
      <c r="A926" s="40">
        <v>0.2</v>
      </c>
      <c r="B926" s="41">
        <v>13.2</v>
      </c>
      <c r="C926" s="40">
        <v>3350</v>
      </c>
      <c r="D926" s="40" t="s">
        <v>1863</v>
      </c>
    </row>
    <row r="927" spans="1:4" ht="12.75" customHeight="1" x14ac:dyDescent="0.2">
      <c r="A927" s="40">
        <v>0.2</v>
      </c>
      <c r="B927" s="41">
        <v>13.2</v>
      </c>
      <c r="C927" s="40">
        <v>3359</v>
      </c>
      <c r="D927" s="40" t="s">
        <v>1864</v>
      </c>
    </row>
    <row r="928" spans="1:4" ht="12.75" customHeight="1" x14ac:dyDescent="0.2">
      <c r="A928" s="40">
        <v>0.2</v>
      </c>
      <c r="B928" s="41">
        <v>13.2</v>
      </c>
      <c r="C928" s="40">
        <v>3367</v>
      </c>
      <c r="D928" s="40" t="s">
        <v>1865</v>
      </c>
    </row>
    <row r="929" spans="1:4" ht="12.75" customHeight="1" x14ac:dyDescent="0.2">
      <c r="A929" s="40">
        <v>0.2</v>
      </c>
      <c r="B929" s="41">
        <v>13.2</v>
      </c>
      <c r="C929" s="40">
        <v>3370</v>
      </c>
      <c r="D929" s="40" t="s">
        <v>1866</v>
      </c>
    </row>
    <row r="930" spans="1:4" ht="12.75" customHeight="1" x14ac:dyDescent="0.2">
      <c r="A930" s="40">
        <v>0.2</v>
      </c>
      <c r="B930" s="41">
        <v>13.2</v>
      </c>
      <c r="C930" s="40">
        <v>3375</v>
      </c>
      <c r="D930" s="40" t="s">
        <v>1867</v>
      </c>
    </row>
    <row r="931" spans="1:4" ht="12.75" customHeight="1" x14ac:dyDescent="0.2">
      <c r="A931" s="40">
        <v>0.2</v>
      </c>
      <c r="B931" s="41">
        <v>13.2</v>
      </c>
      <c r="C931" s="40">
        <v>3385</v>
      </c>
      <c r="D931" s="40" t="s">
        <v>1868</v>
      </c>
    </row>
    <row r="932" spans="1:4" ht="12.75" customHeight="1" x14ac:dyDescent="0.2">
      <c r="A932" s="40">
        <v>0.2</v>
      </c>
      <c r="B932" s="41">
        <v>13.2</v>
      </c>
      <c r="C932" s="40">
        <v>3388</v>
      </c>
      <c r="D932" s="40" t="s">
        <v>1869</v>
      </c>
    </row>
    <row r="933" spans="1:4" ht="12.75" customHeight="1" x14ac:dyDescent="0.2">
      <c r="A933" s="40">
        <v>0.2</v>
      </c>
      <c r="B933" s="41">
        <v>13.2</v>
      </c>
      <c r="C933" s="40">
        <v>3401</v>
      </c>
      <c r="D933" s="40" t="s">
        <v>1870</v>
      </c>
    </row>
    <row r="934" spans="1:4" ht="12.75" customHeight="1" x14ac:dyDescent="0.2">
      <c r="A934" s="40">
        <v>0.2</v>
      </c>
      <c r="B934" s="41">
        <v>13.2</v>
      </c>
      <c r="C934" s="40">
        <v>3402</v>
      </c>
      <c r="D934" s="40" t="s">
        <v>1871</v>
      </c>
    </row>
    <row r="935" spans="1:4" ht="12.75" customHeight="1" x14ac:dyDescent="0.2">
      <c r="A935" s="40">
        <v>0.2</v>
      </c>
      <c r="B935" s="41">
        <v>13.2</v>
      </c>
      <c r="C935" s="40">
        <v>3406</v>
      </c>
      <c r="D935" s="40" t="s">
        <v>1872</v>
      </c>
    </row>
    <row r="936" spans="1:4" ht="12.75" customHeight="1" x14ac:dyDescent="0.2">
      <c r="A936" s="40">
        <v>0.2</v>
      </c>
      <c r="B936" s="41">
        <v>13.2</v>
      </c>
      <c r="C936" s="40">
        <v>3417</v>
      </c>
      <c r="D936" s="40" t="s">
        <v>1873</v>
      </c>
    </row>
    <row r="937" spans="1:4" ht="12.75" customHeight="1" x14ac:dyDescent="0.2">
      <c r="A937" s="40">
        <v>0.2</v>
      </c>
      <c r="B937" s="41">
        <v>13.2</v>
      </c>
      <c r="C937" s="40">
        <v>3424</v>
      </c>
      <c r="D937" s="40" t="s">
        <v>1874</v>
      </c>
    </row>
    <row r="938" spans="1:4" ht="12.75" customHeight="1" x14ac:dyDescent="0.2">
      <c r="A938" s="40">
        <v>0.2</v>
      </c>
      <c r="B938" s="41">
        <v>13.2</v>
      </c>
      <c r="C938" s="40">
        <v>3438</v>
      </c>
      <c r="D938" s="40" t="s">
        <v>1875</v>
      </c>
    </row>
    <row r="939" spans="1:4" ht="12.75" customHeight="1" x14ac:dyDescent="0.2">
      <c r="A939" s="40">
        <v>0.2</v>
      </c>
      <c r="B939" s="41">
        <v>13.2</v>
      </c>
      <c r="C939" s="40">
        <v>3447</v>
      </c>
      <c r="D939" s="40" t="s">
        <v>1876</v>
      </c>
    </row>
    <row r="940" spans="1:4" ht="12.75" customHeight="1" x14ac:dyDescent="0.2">
      <c r="A940" s="40">
        <v>0.2</v>
      </c>
      <c r="B940" s="41">
        <v>13.2</v>
      </c>
      <c r="C940" s="40">
        <v>3448</v>
      </c>
      <c r="D940" s="40" t="s">
        <v>1877</v>
      </c>
    </row>
    <row r="941" spans="1:4" ht="12.75" customHeight="1" x14ac:dyDescent="0.2">
      <c r="A941" s="40">
        <v>0.2</v>
      </c>
      <c r="B941" s="41">
        <v>13.2</v>
      </c>
      <c r="C941" s="40">
        <v>3448</v>
      </c>
      <c r="D941" s="40" t="s">
        <v>1877</v>
      </c>
    </row>
    <row r="942" spans="1:4" ht="12.75" customHeight="1" x14ac:dyDescent="0.2">
      <c r="A942" s="40">
        <v>0.5</v>
      </c>
      <c r="B942" s="41">
        <v>18.989999999999998</v>
      </c>
      <c r="C942" s="40">
        <v>3701</v>
      </c>
      <c r="D942" s="40" t="s">
        <v>1878</v>
      </c>
    </row>
    <row r="943" spans="1:4" ht="12.75" customHeight="1" x14ac:dyDescent="0.2">
      <c r="A943" s="40">
        <v>0.5</v>
      </c>
      <c r="B943" s="41">
        <v>18.989999999999998</v>
      </c>
      <c r="C943" s="40">
        <v>3707</v>
      </c>
      <c r="D943" s="40" t="s">
        <v>1879</v>
      </c>
    </row>
    <row r="944" spans="1:4" ht="12.75" customHeight="1" x14ac:dyDescent="0.2">
      <c r="A944" s="40">
        <v>0.5</v>
      </c>
      <c r="B944" s="41">
        <v>18.989999999999998</v>
      </c>
      <c r="C944" s="40">
        <v>3709</v>
      </c>
      <c r="D944" s="40" t="s">
        <v>1880</v>
      </c>
    </row>
    <row r="945" spans="1:4" ht="12.75" customHeight="1" x14ac:dyDescent="0.2">
      <c r="A945" s="40">
        <v>0.5</v>
      </c>
      <c r="B945" s="41">
        <v>18.989999999999998</v>
      </c>
      <c r="C945" s="40">
        <v>3710</v>
      </c>
      <c r="D945" s="40" t="s">
        <v>1881</v>
      </c>
    </row>
    <row r="946" spans="1:4" ht="12.75" customHeight="1" x14ac:dyDescent="0.2">
      <c r="A946" s="40">
        <v>0.5</v>
      </c>
      <c r="B946" s="41">
        <v>18.989999999999998</v>
      </c>
      <c r="C946" s="40">
        <v>3713</v>
      </c>
      <c r="D946" s="40" t="s">
        <v>1882</v>
      </c>
    </row>
    <row r="947" spans="1:4" ht="12.75" customHeight="1" x14ac:dyDescent="0.2">
      <c r="A947" s="40">
        <v>0.5</v>
      </c>
      <c r="B947" s="41">
        <v>18.989999999999998</v>
      </c>
      <c r="C947" s="40">
        <v>3714</v>
      </c>
      <c r="D947" s="40" t="s">
        <v>1883</v>
      </c>
    </row>
    <row r="948" spans="1:4" ht="12.75" customHeight="1" x14ac:dyDescent="0.2">
      <c r="A948" s="40">
        <v>0.5</v>
      </c>
      <c r="B948" s="41">
        <v>18.989999999999998</v>
      </c>
      <c r="C948" s="40">
        <v>3716</v>
      </c>
      <c r="D948" s="40" t="s">
        <v>1884</v>
      </c>
    </row>
    <row r="949" spans="1:4" ht="12.75" customHeight="1" x14ac:dyDescent="0.2">
      <c r="A949" s="40">
        <v>0.5</v>
      </c>
      <c r="B949" s="41">
        <v>18.989999999999998</v>
      </c>
      <c r="C949" s="40">
        <v>3717</v>
      </c>
      <c r="D949" s="40" t="s">
        <v>1885</v>
      </c>
    </row>
    <row r="950" spans="1:4" ht="12.75" customHeight="1" x14ac:dyDescent="0.2">
      <c r="A950" s="40">
        <v>0.2</v>
      </c>
      <c r="B950" s="41">
        <v>13.2</v>
      </c>
      <c r="C950" s="40">
        <v>3742</v>
      </c>
      <c r="D950" s="40" t="s">
        <v>1886</v>
      </c>
    </row>
    <row r="951" spans="1:4" ht="12.75" customHeight="1" x14ac:dyDescent="0.2">
      <c r="A951" s="40">
        <v>0.2</v>
      </c>
      <c r="B951" s="41">
        <v>13.2</v>
      </c>
      <c r="C951" s="40">
        <v>3744</v>
      </c>
      <c r="D951" s="40" t="s">
        <v>1887</v>
      </c>
    </row>
    <row r="952" spans="1:4" ht="12.75" customHeight="1" x14ac:dyDescent="0.2">
      <c r="A952" s="40">
        <v>0.2</v>
      </c>
      <c r="B952" s="41">
        <v>13.2</v>
      </c>
      <c r="C952" s="40">
        <v>4147</v>
      </c>
      <c r="D952" s="40" t="s">
        <v>1888</v>
      </c>
    </row>
    <row r="953" spans="1:4" ht="12.75" customHeight="1" x14ac:dyDescent="0.2">
      <c r="A953" s="40">
        <v>0</v>
      </c>
      <c r="B953" s="41">
        <v>19.93</v>
      </c>
      <c r="C953" s="40">
        <v>4104</v>
      </c>
      <c r="D953" s="40" t="s">
        <v>1889</v>
      </c>
    </row>
    <row r="954" spans="1:4" ht="12.75" customHeight="1" x14ac:dyDescent="0.2">
      <c r="A954" s="40">
        <v>0.2</v>
      </c>
      <c r="B954" s="41">
        <v>13.2</v>
      </c>
      <c r="C954" s="40">
        <v>51512</v>
      </c>
      <c r="D954" s="40" t="s">
        <v>1890</v>
      </c>
    </row>
    <row r="955" spans="1:4" ht="12.75" customHeight="1" x14ac:dyDescent="0.2">
      <c r="A955" s="40">
        <v>0</v>
      </c>
      <c r="B955" s="41">
        <v>8.1199999999999992</v>
      </c>
      <c r="C955" s="40">
        <v>4161</v>
      </c>
      <c r="D955" s="40" t="s">
        <v>1531</v>
      </c>
    </row>
    <row r="956" spans="1:4" ht="12.75" customHeight="1" x14ac:dyDescent="0.2">
      <c r="A956" s="40">
        <v>0</v>
      </c>
      <c r="B956" s="41">
        <v>36.15</v>
      </c>
      <c r="C956" s="40">
        <v>4505</v>
      </c>
      <c r="D956" s="40" t="s">
        <v>1891</v>
      </c>
    </row>
    <row r="957" spans="1:4" ht="12.75" customHeight="1" x14ac:dyDescent="0.2">
      <c r="A957" s="40">
        <v>0</v>
      </c>
      <c r="B957" s="41">
        <v>24.55</v>
      </c>
      <c r="C957" s="40">
        <v>4575</v>
      </c>
      <c r="D957" s="40" t="s">
        <v>1892</v>
      </c>
    </row>
    <row r="958" spans="1:4" ht="12.75" customHeight="1" x14ac:dyDescent="0.2">
      <c r="A958" s="40">
        <v>0</v>
      </c>
      <c r="B958" s="41">
        <v>24.55</v>
      </c>
      <c r="C958" s="40">
        <v>4602</v>
      </c>
      <c r="D958" s="40" t="s">
        <v>1893</v>
      </c>
    </row>
    <row r="959" spans="1:4" ht="12.75" customHeight="1" x14ac:dyDescent="0.2">
      <c r="A959" s="40">
        <v>0</v>
      </c>
      <c r="B959" s="41">
        <v>24.55</v>
      </c>
      <c r="C959" s="40">
        <v>4604</v>
      </c>
      <c r="D959" s="40" t="s">
        <v>1894</v>
      </c>
    </row>
    <row r="960" spans="1:4" ht="12.75" customHeight="1" x14ac:dyDescent="0.2">
      <c r="A960" s="40">
        <v>0</v>
      </c>
      <c r="B960" s="41">
        <v>24.55</v>
      </c>
      <c r="C960" s="40">
        <v>4605</v>
      </c>
      <c r="D960" s="40" t="s">
        <v>1895</v>
      </c>
    </row>
    <row r="961" spans="1:4" ht="12.75" customHeight="1" x14ac:dyDescent="0.2">
      <c r="A961" s="40">
        <v>0</v>
      </c>
      <c r="B961" s="41">
        <v>24.55</v>
      </c>
      <c r="C961" s="40">
        <v>4609</v>
      </c>
      <c r="D961" s="40" t="s">
        <v>1896</v>
      </c>
    </row>
    <row r="962" spans="1:4" ht="12.75" customHeight="1" x14ac:dyDescent="0.2">
      <c r="A962" s="40">
        <v>0.2</v>
      </c>
      <c r="B962" s="41">
        <v>13.2</v>
      </c>
      <c r="C962" s="40" t="s">
        <v>171</v>
      </c>
      <c r="D962" s="40" t="s">
        <v>1897</v>
      </c>
    </row>
    <row r="963" spans="1:4" ht="12.75" customHeight="1" x14ac:dyDescent="0.2">
      <c r="A963" s="40">
        <v>0</v>
      </c>
      <c r="B963" s="40" t="s">
        <v>2441</v>
      </c>
      <c r="C963" s="40">
        <v>27048</v>
      </c>
      <c r="D963" s="40" t="s">
        <v>1898</v>
      </c>
    </row>
    <row r="964" spans="1:4" ht="12.75" customHeight="1" x14ac:dyDescent="0.2">
      <c r="A964" s="40">
        <v>0</v>
      </c>
      <c r="B964" s="40" t="s">
        <v>2441</v>
      </c>
      <c r="C964" s="40">
        <v>70525</v>
      </c>
      <c r="D964" s="40" t="s">
        <v>1538</v>
      </c>
    </row>
    <row r="965" spans="1:4" ht="12.75" customHeight="1" x14ac:dyDescent="0.2">
      <c r="A965" s="40">
        <v>0</v>
      </c>
      <c r="B965" s="40" t="s">
        <v>2441</v>
      </c>
      <c r="C965" s="40">
        <v>361018</v>
      </c>
      <c r="D965" s="40" t="s">
        <v>1899</v>
      </c>
    </row>
    <row r="966" spans="1:4" ht="12.75" customHeight="1" x14ac:dyDescent="0.2">
      <c r="A966" s="40">
        <v>0</v>
      </c>
      <c r="B966" s="40" t="s">
        <v>2441</v>
      </c>
      <c r="C966" s="40">
        <v>563103</v>
      </c>
      <c r="D966" s="40" t="s">
        <v>1900</v>
      </c>
    </row>
    <row r="967" spans="1:4" ht="12.75" customHeight="1" x14ac:dyDescent="0.2">
      <c r="A967" s="40">
        <v>0.19</v>
      </c>
      <c r="B967" s="41">
        <v>2.17</v>
      </c>
      <c r="C967" s="40">
        <v>588610</v>
      </c>
      <c r="D967" s="40" t="s">
        <v>1901</v>
      </c>
    </row>
    <row r="968" spans="1:4" ht="12.75" customHeight="1" x14ac:dyDescent="0.2">
      <c r="A968" s="40">
        <v>0</v>
      </c>
      <c r="B968" s="41">
        <v>79.97</v>
      </c>
      <c r="C968" s="40">
        <v>687504</v>
      </c>
      <c r="D968" s="40" t="s">
        <v>1902</v>
      </c>
    </row>
    <row r="969" spans="1:4" ht="12.75" customHeight="1" x14ac:dyDescent="0.2">
      <c r="A969" s="40">
        <v>0</v>
      </c>
      <c r="B969" s="41">
        <v>65.260000000000005</v>
      </c>
      <c r="C969" s="42">
        <v>687507</v>
      </c>
      <c r="D969" s="40" t="s">
        <v>1903</v>
      </c>
    </row>
    <row r="970" spans="1:4" ht="12.75" customHeight="1" x14ac:dyDescent="0.2">
      <c r="A970" s="40">
        <v>0</v>
      </c>
      <c r="B970" s="40" t="s">
        <v>2441</v>
      </c>
      <c r="C970" s="42">
        <v>681120</v>
      </c>
      <c r="D970" s="40" t="s">
        <v>1904</v>
      </c>
    </row>
    <row r="971" spans="1:4" ht="12.75" customHeight="1" x14ac:dyDescent="0.2">
      <c r="A971" s="40">
        <v>0</v>
      </c>
      <c r="B971" s="40" t="s">
        <v>2441</v>
      </c>
      <c r="C971" s="42">
        <v>932100</v>
      </c>
      <c r="D971" s="40" t="s">
        <v>1905</v>
      </c>
    </row>
    <row r="972" spans="1:4" ht="12.75" customHeight="1" x14ac:dyDescent="0.2">
      <c r="A972" s="40">
        <v>0</v>
      </c>
      <c r="B972" s="40" t="s">
        <v>2441</v>
      </c>
      <c r="C972" s="40">
        <v>932106</v>
      </c>
      <c r="D972" s="40" t="s">
        <v>1906</v>
      </c>
    </row>
    <row r="973" spans="1:4" ht="12.75" customHeight="1" x14ac:dyDescent="0.2">
      <c r="A973" s="40">
        <v>0</v>
      </c>
      <c r="B973" s="40" t="s">
        <v>2441</v>
      </c>
      <c r="C973" s="40">
        <v>1983255</v>
      </c>
      <c r="D973" s="40" t="s">
        <v>1481</v>
      </c>
    </row>
    <row r="974" spans="1:4" ht="12.75" customHeight="1" x14ac:dyDescent="0.2">
      <c r="A974" s="40">
        <v>0.2</v>
      </c>
      <c r="B974" s="41">
        <v>5.19</v>
      </c>
      <c r="C974" s="40">
        <v>8010</v>
      </c>
      <c r="D974" s="40" t="s">
        <v>1907</v>
      </c>
    </row>
    <row r="975" spans="1:4" ht="12.75" customHeight="1" x14ac:dyDescent="0.2">
      <c r="A975" s="40">
        <v>0.2</v>
      </c>
      <c r="B975" s="41">
        <v>5.19</v>
      </c>
      <c r="C975" s="40">
        <v>8013</v>
      </c>
      <c r="D975" s="40" t="s">
        <v>1908</v>
      </c>
    </row>
    <row r="976" spans="1:4" ht="12.75" customHeight="1" x14ac:dyDescent="0.2">
      <c r="A976" s="40">
        <v>0.2</v>
      </c>
      <c r="B976" s="41">
        <v>5.19</v>
      </c>
      <c r="C976" s="40">
        <v>8016</v>
      </c>
      <c r="D976" s="40" t="s">
        <v>1909</v>
      </c>
    </row>
    <row r="977" spans="1:4" ht="12.75" customHeight="1" x14ac:dyDescent="0.2">
      <c r="A977" s="40">
        <v>0</v>
      </c>
      <c r="B977" s="40" t="s">
        <v>2441</v>
      </c>
      <c r="C977" s="40" t="s">
        <v>65</v>
      </c>
      <c r="D977" s="40" t="s">
        <v>1910</v>
      </c>
    </row>
    <row r="978" spans="1:4" ht="12.75" customHeight="1" x14ac:dyDescent="0.2">
      <c r="A978" s="40">
        <v>6</v>
      </c>
      <c r="B978" s="41">
        <v>25.21</v>
      </c>
      <c r="C978" s="40" t="s">
        <v>1021</v>
      </c>
      <c r="D978" s="40" t="s">
        <v>1911</v>
      </c>
    </row>
    <row r="979" spans="1:4" ht="12.75" customHeight="1" x14ac:dyDescent="0.2">
      <c r="A979" s="40">
        <v>0</v>
      </c>
      <c r="B979" s="41">
        <v>39.54</v>
      </c>
      <c r="C979" s="40" t="s">
        <v>247</v>
      </c>
      <c r="D979" s="40" t="s">
        <v>1912</v>
      </c>
    </row>
    <row r="980" spans="1:4" ht="12.75" customHeight="1" x14ac:dyDescent="0.2">
      <c r="A980" s="40">
        <v>0</v>
      </c>
      <c r="B980" s="40" t="s">
        <v>2441</v>
      </c>
      <c r="C980" s="40">
        <v>4484</v>
      </c>
      <c r="D980" s="40" t="s">
        <v>1913</v>
      </c>
    </row>
    <row r="981" spans="1:4" ht="12.75" customHeight="1" x14ac:dyDescent="0.2">
      <c r="A981" s="40">
        <v>0.2</v>
      </c>
      <c r="B981" s="41">
        <v>6.85</v>
      </c>
      <c r="C981" s="40" t="s">
        <v>330</v>
      </c>
      <c r="D981" s="40" t="s">
        <v>1914</v>
      </c>
    </row>
    <row r="982" spans="1:4" ht="12.75" customHeight="1" x14ac:dyDescent="0.2">
      <c r="A982" s="40">
        <v>0.35</v>
      </c>
      <c r="B982" s="41">
        <v>7.82</v>
      </c>
      <c r="C982" s="40">
        <v>682312</v>
      </c>
      <c r="D982" s="40" t="s">
        <v>1915</v>
      </c>
    </row>
    <row r="983" spans="1:4" ht="12.75" customHeight="1" x14ac:dyDescent="0.2">
      <c r="A983" s="40">
        <v>0</v>
      </c>
      <c r="B983" s="40" t="s">
        <v>2441</v>
      </c>
      <c r="C983" s="40" t="s">
        <v>671</v>
      </c>
      <c r="D983" s="40" t="s">
        <v>1916</v>
      </c>
    </row>
    <row r="984" spans="1:4" ht="12.75" customHeight="1" x14ac:dyDescent="0.2">
      <c r="A984" s="40">
        <v>0</v>
      </c>
      <c r="B984" s="41">
        <v>205.8</v>
      </c>
      <c r="C984" s="40" t="s">
        <v>703</v>
      </c>
      <c r="D984" s="40" t="s">
        <v>1917</v>
      </c>
    </row>
    <row r="985" spans="1:4" ht="12.75" customHeight="1" x14ac:dyDescent="0.2">
      <c r="A985" s="40">
        <v>0</v>
      </c>
      <c r="B985" s="40" t="s">
        <v>2441</v>
      </c>
      <c r="C985" s="40" t="s">
        <v>89</v>
      </c>
      <c r="D985" s="40" t="s">
        <v>1918</v>
      </c>
    </row>
    <row r="986" spans="1:4" ht="12.75" customHeight="1" x14ac:dyDescent="0.2">
      <c r="A986" s="40">
        <v>0</v>
      </c>
      <c r="B986" s="41">
        <v>7.99</v>
      </c>
      <c r="C986" s="40" t="s">
        <v>401</v>
      </c>
      <c r="D986" s="40" t="s">
        <v>1919</v>
      </c>
    </row>
    <row r="987" spans="1:4" ht="12.75" customHeight="1" x14ac:dyDescent="0.2">
      <c r="A987" s="40">
        <v>0.8</v>
      </c>
      <c r="B987" s="41">
        <v>5.28</v>
      </c>
      <c r="C987" s="40" t="s">
        <v>497</v>
      </c>
      <c r="D987" s="40" t="s">
        <v>1920</v>
      </c>
    </row>
    <row r="988" spans="1:4" ht="12.75" customHeight="1" x14ac:dyDescent="0.2">
      <c r="A988" s="40">
        <v>0.8</v>
      </c>
      <c r="B988" s="41">
        <v>5.28</v>
      </c>
      <c r="C988" s="40" t="s">
        <v>498</v>
      </c>
      <c r="D988" s="40" t="s">
        <v>1921</v>
      </c>
    </row>
    <row r="989" spans="1:4" ht="12.75" customHeight="1" x14ac:dyDescent="0.2">
      <c r="A989" s="40">
        <v>10.5</v>
      </c>
      <c r="B989" s="41">
        <v>19.95</v>
      </c>
      <c r="C989" s="40" t="s">
        <v>423</v>
      </c>
      <c r="D989" s="40" t="s">
        <v>1922</v>
      </c>
    </row>
    <row r="990" spans="1:4" ht="12.75" customHeight="1" x14ac:dyDescent="0.2">
      <c r="A990" s="40">
        <v>10.5</v>
      </c>
      <c r="B990" s="41">
        <v>19.95</v>
      </c>
      <c r="C990" s="40" t="s">
        <v>425</v>
      </c>
      <c r="D990" s="40" t="s">
        <v>1923</v>
      </c>
    </row>
    <row r="991" spans="1:4" ht="12.75" customHeight="1" x14ac:dyDescent="0.2">
      <c r="A991" s="40">
        <v>10.5</v>
      </c>
      <c r="B991" s="41">
        <v>16.95</v>
      </c>
      <c r="C991" s="40" t="s">
        <v>434</v>
      </c>
      <c r="D991" s="40" t="s">
        <v>1924</v>
      </c>
    </row>
    <row r="992" spans="1:4" ht="12.75" customHeight="1" x14ac:dyDescent="0.2">
      <c r="A992" s="40">
        <v>10.5</v>
      </c>
      <c r="B992" s="41">
        <v>16.95</v>
      </c>
      <c r="C992" s="40" t="s">
        <v>436</v>
      </c>
      <c r="D992" s="40" t="s">
        <v>1925</v>
      </c>
    </row>
    <row r="993" spans="1:4" ht="12.75" customHeight="1" x14ac:dyDescent="0.2">
      <c r="A993" s="40">
        <v>10.5</v>
      </c>
      <c r="B993" s="41">
        <v>16.95</v>
      </c>
      <c r="C993" s="40" t="s">
        <v>437</v>
      </c>
      <c r="D993" s="40" t="s">
        <v>1926</v>
      </c>
    </row>
    <row r="994" spans="1:4" ht="12.75" customHeight="1" x14ac:dyDescent="0.2">
      <c r="A994" s="40">
        <v>10.5</v>
      </c>
      <c r="B994" s="41">
        <v>16.95</v>
      </c>
      <c r="C994" s="40" t="s">
        <v>440</v>
      </c>
      <c r="D994" s="40" t="s">
        <v>1927</v>
      </c>
    </row>
    <row r="995" spans="1:4" ht="12.75" customHeight="1" x14ac:dyDescent="0.2">
      <c r="A995" s="40">
        <v>136</v>
      </c>
      <c r="B995" s="41">
        <v>361.71</v>
      </c>
      <c r="C995" s="40" t="s">
        <v>516</v>
      </c>
      <c r="D995" s="40" t="s">
        <v>1928</v>
      </c>
    </row>
    <row r="996" spans="1:4" ht="12.75" customHeight="1" x14ac:dyDescent="0.2">
      <c r="A996" s="40">
        <v>5.5</v>
      </c>
      <c r="B996" s="41">
        <v>15.88</v>
      </c>
      <c r="C996" s="40" t="s">
        <v>559</v>
      </c>
      <c r="D996" s="40" t="s">
        <v>1929</v>
      </c>
    </row>
    <row r="997" spans="1:4" ht="12.75" customHeight="1" x14ac:dyDescent="0.2">
      <c r="A997" s="40">
        <v>5.5</v>
      </c>
      <c r="B997" s="41">
        <v>15.88</v>
      </c>
      <c r="C997" s="40" t="s">
        <v>561</v>
      </c>
      <c r="D997" s="40" t="s">
        <v>1930</v>
      </c>
    </row>
    <row r="998" spans="1:4" ht="12.75" customHeight="1" x14ac:dyDescent="0.2">
      <c r="A998" s="40">
        <v>0</v>
      </c>
      <c r="B998" s="40" t="s">
        <v>2441</v>
      </c>
      <c r="C998" s="40" t="s">
        <v>571</v>
      </c>
      <c r="D998" s="40" t="s">
        <v>1931</v>
      </c>
    </row>
    <row r="999" spans="1:4" ht="12.75" customHeight="1" x14ac:dyDescent="0.2">
      <c r="A999" s="40">
        <v>1.4</v>
      </c>
      <c r="B999" s="41">
        <v>5.99</v>
      </c>
      <c r="C999" s="40" t="s">
        <v>584</v>
      </c>
      <c r="D999" s="40" t="s">
        <v>1932</v>
      </c>
    </row>
    <row r="1000" spans="1:4" ht="12.75" customHeight="1" x14ac:dyDescent="0.2">
      <c r="A1000" s="40">
        <v>0.8</v>
      </c>
      <c r="B1000" s="41">
        <v>3.36</v>
      </c>
      <c r="C1000" s="40" t="s">
        <v>617</v>
      </c>
      <c r="D1000" s="40" t="s">
        <v>1933</v>
      </c>
    </row>
    <row r="1001" spans="1:4" ht="12.75" customHeight="1" x14ac:dyDescent="0.2">
      <c r="A1001" s="40">
        <v>0.8</v>
      </c>
      <c r="B1001" s="41">
        <v>3.36</v>
      </c>
      <c r="C1001" s="40" t="s">
        <v>618</v>
      </c>
      <c r="D1001" s="40" t="s">
        <v>1934</v>
      </c>
    </row>
    <row r="1002" spans="1:4" ht="12.75" customHeight="1" x14ac:dyDescent="0.2">
      <c r="A1002" s="40">
        <v>0.8</v>
      </c>
      <c r="B1002" s="41">
        <v>3.36</v>
      </c>
      <c r="C1002" s="40" t="s">
        <v>619</v>
      </c>
      <c r="D1002" s="40" t="s">
        <v>1935</v>
      </c>
    </row>
    <row r="1003" spans="1:4" ht="12.75" customHeight="1" x14ac:dyDescent="0.2">
      <c r="A1003" s="40">
        <v>0.8</v>
      </c>
      <c r="B1003" s="41">
        <v>3.36</v>
      </c>
      <c r="C1003" s="40" t="s">
        <v>622</v>
      </c>
      <c r="D1003" s="40" t="s">
        <v>1936</v>
      </c>
    </row>
    <row r="1004" spans="1:4" ht="12.75" customHeight="1" x14ac:dyDescent="0.2">
      <c r="A1004" s="40">
        <v>0.8</v>
      </c>
      <c r="B1004" s="41">
        <v>3.36</v>
      </c>
      <c r="C1004" s="40" t="s">
        <v>654</v>
      </c>
      <c r="D1004" s="40" t="s">
        <v>1937</v>
      </c>
    </row>
    <row r="1005" spans="1:4" ht="12.75" customHeight="1" x14ac:dyDescent="0.2">
      <c r="A1005" s="40">
        <v>0.8</v>
      </c>
      <c r="B1005" s="41">
        <v>3.99</v>
      </c>
      <c r="C1005" s="40" t="s">
        <v>655</v>
      </c>
      <c r="D1005" s="40" t="s">
        <v>1938</v>
      </c>
    </row>
    <row r="1006" spans="1:4" ht="12.75" customHeight="1" x14ac:dyDescent="0.2">
      <c r="A1006" s="40">
        <v>40</v>
      </c>
      <c r="B1006" s="41">
        <v>59.1</v>
      </c>
      <c r="C1006" s="40" t="s">
        <v>728</v>
      </c>
      <c r="D1006" s="40" t="s">
        <v>1939</v>
      </c>
    </row>
    <row r="1007" spans="1:4" ht="12.75" customHeight="1" x14ac:dyDescent="0.2">
      <c r="A1007" s="40">
        <v>0</v>
      </c>
      <c r="B1007" s="41">
        <v>98.36</v>
      </c>
      <c r="C1007" s="40" t="s">
        <v>754</v>
      </c>
      <c r="D1007" s="40" t="s">
        <v>1940</v>
      </c>
    </row>
    <row r="1008" spans="1:4" ht="12.75" customHeight="1" x14ac:dyDescent="0.2">
      <c r="A1008" s="40">
        <v>0</v>
      </c>
      <c r="B1008" s="41">
        <v>102.47</v>
      </c>
      <c r="C1008" s="40" t="s">
        <v>757</v>
      </c>
      <c r="D1008" s="40" t="s">
        <v>1941</v>
      </c>
    </row>
    <row r="1009" spans="1:4" ht="12.75" customHeight="1" x14ac:dyDescent="0.2">
      <c r="A1009" s="40">
        <v>0</v>
      </c>
      <c r="B1009" s="40" t="s">
        <v>2441</v>
      </c>
      <c r="C1009" s="40" t="s">
        <v>290</v>
      </c>
      <c r="D1009" s="40" t="s">
        <v>1942</v>
      </c>
    </row>
    <row r="1010" spans="1:4" ht="12.75" customHeight="1" x14ac:dyDescent="0.2">
      <c r="A1010" s="40">
        <v>0</v>
      </c>
      <c r="B1010" s="40" t="s">
        <v>2441</v>
      </c>
      <c r="C1010" s="40" t="s">
        <v>117</v>
      </c>
      <c r="D1010" s="40" t="s">
        <v>1943</v>
      </c>
    </row>
    <row r="1011" spans="1:4" ht="12.75" customHeight="1" x14ac:dyDescent="0.2">
      <c r="A1011" s="40">
        <v>0</v>
      </c>
      <c r="B1011" s="40" t="s">
        <v>2441</v>
      </c>
      <c r="C1011" s="40" t="s">
        <v>120</v>
      </c>
      <c r="D1011" s="40" t="s">
        <v>1944</v>
      </c>
    </row>
    <row r="1012" spans="1:4" ht="12.75" customHeight="1" x14ac:dyDescent="0.2">
      <c r="A1012" s="40">
        <v>0</v>
      </c>
      <c r="B1012" s="40" t="s">
        <v>2441</v>
      </c>
      <c r="C1012" s="40" t="s">
        <v>128</v>
      </c>
      <c r="D1012" s="40" t="s">
        <v>1945</v>
      </c>
    </row>
    <row r="1013" spans="1:4" ht="12.75" customHeight="1" x14ac:dyDescent="0.2">
      <c r="A1013" s="40">
        <v>0</v>
      </c>
      <c r="B1013" s="40" t="s">
        <v>2441</v>
      </c>
      <c r="C1013" s="40" t="s">
        <v>130</v>
      </c>
      <c r="D1013" s="40" t="s">
        <v>1946</v>
      </c>
    </row>
    <row r="1014" spans="1:4" ht="12.75" customHeight="1" x14ac:dyDescent="0.2">
      <c r="A1014" s="40">
        <v>0</v>
      </c>
      <c r="B1014" s="41">
        <v>5.6</v>
      </c>
      <c r="C1014" s="40" t="s">
        <v>193</v>
      </c>
      <c r="D1014" s="40" t="s">
        <v>1947</v>
      </c>
    </row>
    <row r="1015" spans="1:4" ht="12.75" customHeight="1" x14ac:dyDescent="0.2">
      <c r="A1015" s="40">
        <v>0</v>
      </c>
      <c r="B1015" s="40" t="s">
        <v>2441</v>
      </c>
      <c r="C1015" s="40" t="s">
        <v>695</v>
      </c>
      <c r="D1015" s="40" t="s">
        <v>1948</v>
      </c>
    </row>
    <row r="1016" spans="1:4" ht="12.75" customHeight="1" x14ac:dyDescent="0.2">
      <c r="A1016" s="40">
        <v>0</v>
      </c>
      <c r="B1016" s="40" t="s">
        <v>2441</v>
      </c>
      <c r="C1016" s="40">
        <v>2165</v>
      </c>
      <c r="D1016" s="40" t="s">
        <v>1949</v>
      </c>
    </row>
    <row r="1017" spans="1:4" ht="12.75" customHeight="1" x14ac:dyDescent="0.2">
      <c r="A1017" s="40">
        <v>0.2</v>
      </c>
      <c r="B1017" s="41">
        <v>13.2</v>
      </c>
      <c r="C1017" s="40">
        <v>2686</v>
      </c>
      <c r="D1017" s="40" t="s">
        <v>1950</v>
      </c>
    </row>
    <row r="1018" spans="1:4" ht="12.75" customHeight="1" x14ac:dyDescent="0.2">
      <c r="A1018" s="40">
        <v>0.2</v>
      </c>
      <c r="B1018" s="41">
        <v>13.2</v>
      </c>
      <c r="C1018" s="40">
        <v>2707</v>
      </c>
      <c r="D1018" s="40" t="s">
        <v>1951</v>
      </c>
    </row>
    <row r="1019" spans="1:4" ht="12.75" customHeight="1" x14ac:dyDescent="0.2">
      <c r="A1019" s="40">
        <v>0.2</v>
      </c>
      <c r="B1019" s="41">
        <v>13.2</v>
      </c>
      <c r="C1019" s="40">
        <v>2771</v>
      </c>
      <c r="D1019" s="40" t="s">
        <v>1952</v>
      </c>
    </row>
    <row r="1020" spans="1:4" ht="12.75" customHeight="1" x14ac:dyDescent="0.2">
      <c r="A1020" s="40">
        <v>0</v>
      </c>
      <c r="B1020" s="40" t="s">
        <v>2441</v>
      </c>
      <c r="C1020" s="40">
        <v>3024</v>
      </c>
      <c r="D1020" s="40" t="s">
        <v>1953</v>
      </c>
    </row>
    <row r="1021" spans="1:4" ht="12.75" customHeight="1" x14ac:dyDescent="0.2">
      <c r="A1021" s="40">
        <v>0</v>
      </c>
      <c r="B1021" s="40" t="s">
        <v>2441</v>
      </c>
      <c r="C1021" s="40">
        <v>3025</v>
      </c>
      <c r="D1021" s="40" t="s">
        <v>1954</v>
      </c>
    </row>
    <row r="1022" spans="1:4" ht="12.75" customHeight="1" x14ac:dyDescent="0.2">
      <c r="A1022" s="40">
        <v>0</v>
      </c>
      <c r="B1022" s="40" t="s">
        <v>2441</v>
      </c>
      <c r="C1022" s="40">
        <v>3055</v>
      </c>
      <c r="D1022" s="40" t="s">
        <v>1955</v>
      </c>
    </row>
    <row r="1023" spans="1:4" ht="12.75" customHeight="1" x14ac:dyDescent="0.2">
      <c r="A1023" s="40">
        <v>0.2</v>
      </c>
      <c r="B1023" s="41">
        <v>13.2</v>
      </c>
      <c r="C1023" s="40">
        <v>3349</v>
      </c>
      <c r="D1023" s="40" t="s">
        <v>1956</v>
      </c>
    </row>
    <row r="1024" spans="1:4" ht="12.75" customHeight="1" x14ac:dyDescent="0.2">
      <c r="A1024" s="40">
        <v>0.2</v>
      </c>
      <c r="B1024" s="41">
        <v>13.2</v>
      </c>
      <c r="C1024" s="40">
        <v>3362</v>
      </c>
      <c r="D1024" s="40" t="s">
        <v>1957</v>
      </c>
    </row>
    <row r="1025" spans="1:4" ht="12.75" customHeight="1" x14ac:dyDescent="0.2">
      <c r="A1025" s="40">
        <v>0.2</v>
      </c>
      <c r="B1025" s="41">
        <v>13.2</v>
      </c>
      <c r="C1025" s="40">
        <v>3369</v>
      </c>
      <c r="D1025" s="40" t="s">
        <v>1958</v>
      </c>
    </row>
    <row r="1026" spans="1:4" ht="12.75" customHeight="1" x14ac:dyDescent="0.2">
      <c r="A1026" s="40">
        <v>0.2</v>
      </c>
      <c r="B1026" s="41">
        <v>13.2</v>
      </c>
      <c r="C1026" s="40">
        <v>3381</v>
      </c>
      <c r="D1026" s="40" t="s">
        <v>1959</v>
      </c>
    </row>
    <row r="1027" spans="1:4" ht="12.75" customHeight="1" x14ac:dyDescent="0.2">
      <c r="A1027" s="40">
        <v>0.2</v>
      </c>
      <c r="B1027" s="41">
        <v>13.2</v>
      </c>
      <c r="C1027" s="40">
        <v>3384</v>
      </c>
      <c r="D1027" s="40" t="s">
        <v>1960</v>
      </c>
    </row>
    <row r="1028" spans="1:4" ht="12.75" customHeight="1" x14ac:dyDescent="0.2">
      <c r="A1028" s="40">
        <v>0.2</v>
      </c>
      <c r="B1028" s="41">
        <v>13.2</v>
      </c>
      <c r="C1028" s="40">
        <v>3386</v>
      </c>
      <c r="D1028" s="40" t="s">
        <v>1961</v>
      </c>
    </row>
    <row r="1029" spans="1:4" ht="12.75" customHeight="1" x14ac:dyDescent="0.2">
      <c r="A1029" s="40">
        <v>0.2</v>
      </c>
      <c r="B1029" s="41">
        <v>13.2</v>
      </c>
      <c r="C1029" s="40">
        <v>3391</v>
      </c>
      <c r="D1029" s="40" t="s">
        <v>1962</v>
      </c>
    </row>
    <row r="1030" spans="1:4" ht="12.75" customHeight="1" x14ac:dyDescent="0.2">
      <c r="A1030" s="40">
        <v>0.2</v>
      </c>
      <c r="B1030" s="41">
        <v>13.2</v>
      </c>
      <c r="C1030" s="40">
        <v>3393</v>
      </c>
      <c r="D1030" s="40" t="s">
        <v>1963</v>
      </c>
    </row>
    <row r="1031" spans="1:4" ht="12.75" customHeight="1" x14ac:dyDescent="0.2">
      <c r="A1031" s="40">
        <v>0.2</v>
      </c>
      <c r="B1031" s="41">
        <v>13.2</v>
      </c>
      <c r="C1031" s="40">
        <v>3403</v>
      </c>
      <c r="D1031" s="40" t="s">
        <v>1964</v>
      </c>
    </row>
    <row r="1032" spans="1:4" ht="12.75" customHeight="1" x14ac:dyDescent="0.2">
      <c r="A1032" s="40">
        <v>0.2</v>
      </c>
      <c r="B1032" s="41">
        <v>13.2</v>
      </c>
      <c r="C1032" s="40">
        <v>3408</v>
      </c>
      <c r="D1032" s="40" t="s">
        <v>1965</v>
      </c>
    </row>
    <row r="1033" spans="1:4" ht="12.75" customHeight="1" x14ac:dyDescent="0.2">
      <c r="A1033" s="40">
        <v>0.2</v>
      </c>
      <c r="B1033" s="41">
        <v>13.2</v>
      </c>
      <c r="C1033" s="40">
        <v>3410</v>
      </c>
      <c r="D1033" s="40" t="s">
        <v>1966</v>
      </c>
    </row>
    <row r="1034" spans="1:4" ht="12.75" customHeight="1" x14ac:dyDescent="0.2">
      <c r="A1034" s="40">
        <v>0.2</v>
      </c>
      <c r="B1034" s="41">
        <v>13.2</v>
      </c>
      <c r="C1034" s="40">
        <v>3415</v>
      </c>
      <c r="D1034" s="40" t="s">
        <v>1967</v>
      </c>
    </row>
    <row r="1035" spans="1:4" ht="12.75" customHeight="1" x14ac:dyDescent="0.2">
      <c r="A1035" s="40">
        <v>0.2</v>
      </c>
      <c r="B1035" s="41">
        <v>13.2</v>
      </c>
      <c r="C1035" s="40">
        <v>3416</v>
      </c>
      <c r="D1035" s="40" t="s">
        <v>1968</v>
      </c>
    </row>
    <row r="1036" spans="1:4" ht="12.75" customHeight="1" x14ac:dyDescent="0.2">
      <c r="A1036" s="40">
        <v>0.2</v>
      </c>
      <c r="B1036" s="41">
        <v>13.2</v>
      </c>
      <c r="C1036" s="40">
        <v>3442</v>
      </c>
      <c r="D1036" s="40" t="s">
        <v>1969</v>
      </c>
    </row>
    <row r="1037" spans="1:4" ht="12.75" customHeight="1" x14ac:dyDescent="0.2">
      <c r="A1037" s="40">
        <v>0.5</v>
      </c>
      <c r="B1037" s="41">
        <v>9.99</v>
      </c>
      <c r="C1037" s="40">
        <v>3611</v>
      </c>
      <c r="D1037" s="40" t="s">
        <v>1970</v>
      </c>
    </row>
    <row r="1038" spans="1:4" ht="12.75" customHeight="1" x14ac:dyDescent="0.2">
      <c r="A1038" s="40">
        <v>0.5</v>
      </c>
      <c r="B1038" s="41">
        <v>9.99</v>
      </c>
      <c r="C1038" s="40">
        <v>3612</v>
      </c>
      <c r="D1038" s="40" t="s">
        <v>1971</v>
      </c>
    </row>
    <row r="1039" spans="1:4" ht="12.75" customHeight="1" x14ac:dyDescent="0.2">
      <c r="A1039" s="40">
        <v>0.5</v>
      </c>
      <c r="B1039" s="41">
        <v>9.99</v>
      </c>
      <c r="C1039" s="40">
        <v>3613</v>
      </c>
      <c r="D1039" s="40" t="s">
        <v>1972</v>
      </c>
    </row>
    <row r="1040" spans="1:4" ht="12.75" customHeight="1" x14ac:dyDescent="0.2">
      <c r="A1040" s="40">
        <v>0.5</v>
      </c>
      <c r="B1040" s="41">
        <v>9.99</v>
      </c>
      <c r="C1040" s="40">
        <v>3614</v>
      </c>
      <c r="D1040" s="40" t="s">
        <v>1973</v>
      </c>
    </row>
    <row r="1041" spans="1:4" ht="12.75" customHeight="1" x14ac:dyDescent="0.2">
      <c r="A1041" s="40">
        <v>0.5</v>
      </c>
      <c r="B1041" s="41">
        <v>9.99</v>
      </c>
      <c r="C1041" s="40">
        <v>3615</v>
      </c>
      <c r="D1041" s="40" t="s">
        <v>1974</v>
      </c>
    </row>
    <row r="1042" spans="1:4" ht="12.75" customHeight="1" x14ac:dyDescent="0.2">
      <c r="A1042" s="40">
        <v>0.5</v>
      </c>
      <c r="B1042" s="41">
        <v>9.99</v>
      </c>
      <c r="C1042" s="40">
        <v>3617</v>
      </c>
      <c r="D1042" s="40" t="s">
        <v>1975</v>
      </c>
    </row>
    <row r="1043" spans="1:4" ht="12.75" customHeight="1" x14ac:dyDescent="0.2">
      <c r="A1043" s="40">
        <v>0.5</v>
      </c>
      <c r="B1043" s="41">
        <v>9.99</v>
      </c>
      <c r="C1043" s="40">
        <v>3628</v>
      </c>
      <c r="D1043" s="40" t="s">
        <v>1976</v>
      </c>
    </row>
    <row r="1044" spans="1:4" ht="12.75" customHeight="1" x14ac:dyDescent="0.2">
      <c r="A1044" s="40">
        <v>0.5</v>
      </c>
      <c r="B1044" s="41">
        <v>12.42</v>
      </c>
      <c r="C1044" s="40">
        <v>3671</v>
      </c>
      <c r="D1044" s="40" t="s">
        <v>1977</v>
      </c>
    </row>
    <row r="1045" spans="1:4" ht="12.75" customHeight="1" x14ac:dyDescent="0.2">
      <c r="A1045" s="40">
        <v>0.5</v>
      </c>
      <c r="B1045" s="41">
        <v>12.42</v>
      </c>
      <c r="C1045" s="40">
        <v>3672</v>
      </c>
      <c r="D1045" s="40" t="s">
        <v>1978</v>
      </c>
    </row>
    <row r="1046" spans="1:4" ht="12.75" customHeight="1" x14ac:dyDescent="0.2">
      <c r="A1046" s="40">
        <v>0.5</v>
      </c>
      <c r="B1046" s="41">
        <v>12.42</v>
      </c>
      <c r="C1046" s="40">
        <v>3673</v>
      </c>
      <c r="D1046" s="40" t="s">
        <v>1979</v>
      </c>
    </row>
    <row r="1047" spans="1:4" ht="12.75" customHeight="1" x14ac:dyDescent="0.2">
      <c r="A1047" s="40">
        <v>0.5</v>
      </c>
      <c r="B1047" s="41">
        <v>12.42</v>
      </c>
      <c r="C1047" s="40">
        <v>3674</v>
      </c>
      <c r="D1047" s="40" t="s">
        <v>1980</v>
      </c>
    </row>
    <row r="1048" spans="1:4" ht="12.75" customHeight="1" x14ac:dyDescent="0.2">
      <c r="A1048" s="40">
        <v>0.5</v>
      </c>
      <c r="B1048" s="41">
        <v>12.42</v>
      </c>
      <c r="C1048" s="40">
        <v>3675</v>
      </c>
      <c r="D1048" s="40" t="s">
        <v>1981</v>
      </c>
    </row>
    <row r="1049" spans="1:4" ht="12.75" customHeight="1" x14ac:dyDescent="0.2">
      <c r="A1049" s="40">
        <v>0.5</v>
      </c>
      <c r="B1049" s="41">
        <v>12.42</v>
      </c>
      <c r="C1049" s="40">
        <v>3676</v>
      </c>
      <c r="D1049" s="40" t="s">
        <v>1982</v>
      </c>
    </row>
    <row r="1050" spans="1:4" ht="12.75" customHeight="1" x14ac:dyDescent="0.2">
      <c r="A1050" s="40">
        <v>0.5</v>
      </c>
      <c r="B1050" s="41">
        <v>12.42</v>
      </c>
      <c r="C1050" s="40">
        <v>3677</v>
      </c>
      <c r="D1050" s="40" t="s">
        <v>1983</v>
      </c>
    </row>
    <row r="1051" spans="1:4" ht="12.75" customHeight="1" x14ac:dyDescent="0.2">
      <c r="A1051" s="40">
        <v>0.5</v>
      </c>
      <c r="B1051" s="41">
        <v>12.42</v>
      </c>
      <c r="C1051" s="40">
        <v>3678</v>
      </c>
      <c r="D1051" s="40" t="s">
        <v>1984</v>
      </c>
    </row>
    <row r="1052" spans="1:4" ht="12.75" customHeight="1" x14ac:dyDescent="0.2">
      <c r="A1052" s="40">
        <v>0.5</v>
      </c>
      <c r="B1052" s="41">
        <v>12.42</v>
      </c>
      <c r="C1052" s="40">
        <v>3679</v>
      </c>
      <c r="D1052" s="40" t="s">
        <v>1985</v>
      </c>
    </row>
    <row r="1053" spans="1:4" ht="12.75" customHeight="1" x14ac:dyDescent="0.2">
      <c r="A1053" s="40">
        <v>0.5</v>
      </c>
      <c r="B1053" s="41">
        <v>12.42</v>
      </c>
      <c r="C1053" s="40">
        <v>3680</v>
      </c>
      <c r="D1053" s="40" t="s">
        <v>1986</v>
      </c>
    </row>
    <row r="1054" spans="1:4" ht="12.75" customHeight="1" x14ac:dyDescent="0.2">
      <c r="A1054" s="40">
        <v>0.5</v>
      </c>
      <c r="B1054" s="41">
        <v>12.42</v>
      </c>
      <c r="C1054" s="40">
        <v>3683</v>
      </c>
      <c r="D1054" s="40" t="s">
        <v>1987</v>
      </c>
    </row>
    <row r="1055" spans="1:4" ht="12.75" customHeight="1" x14ac:dyDescent="0.2">
      <c r="A1055" s="40">
        <v>0.5</v>
      </c>
      <c r="B1055" s="41">
        <v>12.42</v>
      </c>
      <c r="C1055" s="40">
        <v>3684</v>
      </c>
      <c r="D1055" s="40" t="s">
        <v>1988</v>
      </c>
    </row>
    <row r="1056" spans="1:4" ht="12.75" customHeight="1" x14ac:dyDescent="0.2">
      <c r="A1056" s="40">
        <v>0.5</v>
      </c>
      <c r="B1056" s="41">
        <v>12.42</v>
      </c>
      <c r="C1056" s="40">
        <v>3685</v>
      </c>
      <c r="D1056" s="40" t="s">
        <v>1989</v>
      </c>
    </row>
    <row r="1057" spans="1:4" ht="12.75" customHeight="1" x14ac:dyDescent="0.2">
      <c r="A1057" s="40">
        <v>0</v>
      </c>
      <c r="B1057" s="41">
        <v>18.989999999999998</v>
      </c>
      <c r="C1057" s="40">
        <v>3706</v>
      </c>
      <c r="D1057" s="40" t="s">
        <v>1990</v>
      </c>
    </row>
    <row r="1058" spans="1:4" ht="12.75" customHeight="1" x14ac:dyDescent="0.2">
      <c r="A1058" s="40">
        <v>0</v>
      </c>
      <c r="B1058" s="41">
        <v>18.989999999999998</v>
      </c>
      <c r="C1058" s="40">
        <v>3715</v>
      </c>
      <c r="D1058" s="40" t="s">
        <v>1991</v>
      </c>
    </row>
    <row r="1059" spans="1:4" ht="12.75" customHeight="1" x14ac:dyDescent="0.2">
      <c r="A1059" s="40">
        <v>0</v>
      </c>
      <c r="B1059" s="41">
        <v>18.989999999999998</v>
      </c>
      <c r="C1059" s="40">
        <v>3720</v>
      </c>
      <c r="D1059" s="40" t="s">
        <v>1992</v>
      </c>
    </row>
    <row r="1060" spans="1:4" ht="12.75" customHeight="1" x14ac:dyDescent="0.2">
      <c r="A1060" s="40">
        <v>0</v>
      </c>
      <c r="B1060" s="41">
        <v>18.989999999999998</v>
      </c>
      <c r="C1060" s="40">
        <v>3721</v>
      </c>
      <c r="D1060" s="40" t="s">
        <v>1622</v>
      </c>
    </row>
    <row r="1061" spans="1:4" ht="12.75" customHeight="1" x14ac:dyDescent="0.2">
      <c r="A1061" s="40">
        <v>0</v>
      </c>
      <c r="B1061" s="41">
        <v>18.989999999999998</v>
      </c>
      <c r="C1061" s="40">
        <v>3722</v>
      </c>
      <c r="D1061" s="40" t="s">
        <v>1993</v>
      </c>
    </row>
    <row r="1062" spans="1:4" ht="12.75" customHeight="1" x14ac:dyDescent="0.2">
      <c r="A1062" s="40">
        <v>0</v>
      </c>
      <c r="B1062" s="41">
        <v>18.989999999999998</v>
      </c>
      <c r="C1062" s="40">
        <v>3723</v>
      </c>
      <c r="D1062" s="40" t="s">
        <v>1767</v>
      </c>
    </row>
    <row r="1063" spans="1:4" ht="12.75" customHeight="1" x14ac:dyDescent="0.2">
      <c r="A1063" s="40">
        <v>0</v>
      </c>
      <c r="B1063" s="41">
        <v>18.989999999999998</v>
      </c>
      <c r="C1063" s="40">
        <v>3724</v>
      </c>
      <c r="D1063" s="40" t="s">
        <v>1768</v>
      </c>
    </row>
    <row r="1064" spans="1:4" ht="12.75" customHeight="1" x14ac:dyDescent="0.2">
      <c r="A1064" s="40">
        <v>0</v>
      </c>
      <c r="B1064" s="41">
        <v>18.989999999999998</v>
      </c>
      <c r="C1064" s="40">
        <v>3725</v>
      </c>
      <c r="D1064" s="40" t="s">
        <v>1994</v>
      </c>
    </row>
    <row r="1065" spans="1:4" ht="12.75" customHeight="1" x14ac:dyDescent="0.2">
      <c r="A1065" s="40">
        <v>0</v>
      </c>
      <c r="B1065" s="41">
        <v>18.989999999999998</v>
      </c>
      <c r="C1065" s="40">
        <v>3726</v>
      </c>
      <c r="D1065" s="40" t="s">
        <v>1995</v>
      </c>
    </row>
    <row r="1066" spans="1:4" ht="12.75" customHeight="1" x14ac:dyDescent="0.2">
      <c r="A1066" s="40">
        <v>0</v>
      </c>
      <c r="B1066" s="41">
        <v>18.989999999999998</v>
      </c>
      <c r="C1066" s="40">
        <v>3727</v>
      </c>
      <c r="D1066" s="40" t="s">
        <v>1596</v>
      </c>
    </row>
    <row r="1067" spans="1:4" ht="12.75" customHeight="1" x14ac:dyDescent="0.2">
      <c r="A1067" s="40">
        <v>0</v>
      </c>
      <c r="B1067" s="41">
        <v>18.989999999999998</v>
      </c>
      <c r="C1067" s="40">
        <v>3728</v>
      </c>
      <c r="D1067" s="40" t="s">
        <v>1976</v>
      </c>
    </row>
    <row r="1068" spans="1:4" ht="12.75" customHeight="1" x14ac:dyDescent="0.2">
      <c r="A1068" s="40">
        <v>0</v>
      </c>
      <c r="B1068" s="41">
        <v>19.93</v>
      </c>
      <c r="C1068" s="40">
        <v>4106</v>
      </c>
      <c r="D1068" s="40">
        <v>0</v>
      </c>
    </row>
    <row r="1069" spans="1:4" ht="12.75" customHeight="1" x14ac:dyDescent="0.2">
      <c r="A1069" s="40">
        <v>0</v>
      </c>
      <c r="B1069" s="40" t="s">
        <v>2441</v>
      </c>
      <c r="C1069" s="40">
        <v>4119</v>
      </c>
      <c r="D1069" s="40" t="s">
        <v>1996</v>
      </c>
    </row>
    <row r="1070" spans="1:4" ht="12.75" customHeight="1" x14ac:dyDescent="0.2">
      <c r="A1070" s="40">
        <v>0</v>
      </c>
      <c r="B1070" s="41">
        <v>16.03</v>
      </c>
      <c r="C1070" s="40">
        <v>4126</v>
      </c>
      <c r="D1070" s="40">
        <v>0</v>
      </c>
    </row>
    <row r="1071" spans="1:4" ht="12.75" customHeight="1" x14ac:dyDescent="0.2">
      <c r="A1071" s="40">
        <v>0</v>
      </c>
      <c r="B1071" s="41">
        <v>7.68</v>
      </c>
      <c r="C1071" s="40">
        <v>4128</v>
      </c>
      <c r="D1071" s="40">
        <v>0</v>
      </c>
    </row>
    <row r="1072" spans="1:4" ht="12.75" customHeight="1" x14ac:dyDescent="0.2">
      <c r="A1072" s="40">
        <v>0</v>
      </c>
      <c r="B1072" s="41">
        <v>17.899999999999999</v>
      </c>
      <c r="C1072" s="40">
        <v>4129</v>
      </c>
      <c r="D1072" s="40">
        <v>0</v>
      </c>
    </row>
    <row r="1073" spans="1:4" ht="12.75" customHeight="1" x14ac:dyDescent="0.2">
      <c r="A1073" s="40">
        <v>0</v>
      </c>
      <c r="B1073" s="41">
        <v>13.13</v>
      </c>
      <c r="C1073" s="40">
        <v>4131</v>
      </c>
      <c r="D1073" s="40">
        <v>0</v>
      </c>
    </row>
    <row r="1074" spans="1:4" ht="12.75" customHeight="1" x14ac:dyDescent="0.2">
      <c r="A1074" s="40">
        <v>0</v>
      </c>
      <c r="B1074" s="41">
        <v>19.100000000000001</v>
      </c>
      <c r="C1074" s="40">
        <v>4132</v>
      </c>
      <c r="D1074" s="40">
        <v>0</v>
      </c>
    </row>
    <row r="1075" spans="1:4" ht="12.75" customHeight="1" x14ac:dyDescent="0.2">
      <c r="A1075" s="40">
        <v>0</v>
      </c>
      <c r="B1075" s="41">
        <v>80.349999999999994</v>
      </c>
      <c r="C1075" s="40">
        <v>4136</v>
      </c>
      <c r="D1075" s="40">
        <v>0</v>
      </c>
    </row>
    <row r="1076" spans="1:4" ht="12.75" customHeight="1" x14ac:dyDescent="0.2">
      <c r="A1076" s="40">
        <v>0</v>
      </c>
      <c r="B1076" s="41">
        <v>11.6</v>
      </c>
      <c r="C1076" s="40">
        <v>4142</v>
      </c>
      <c r="D1076" s="40">
        <v>0</v>
      </c>
    </row>
    <row r="1077" spans="1:4" ht="12.75" customHeight="1" x14ac:dyDescent="0.2">
      <c r="A1077" s="40">
        <v>0.2</v>
      </c>
      <c r="B1077" s="41">
        <v>13.2</v>
      </c>
      <c r="C1077" s="40">
        <v>4144</v>
      </c>
      <c r="D1077" s="40" t="s">
        <v>1997</v>
      </c>
    </row>
    <row r="1078" spans="1:4" ht="12.75" customHeight="1" x14ac:dyDescent="0.2">
      <c r="A1078" s="40">
        <v>0.2</v>
      </c>
      <c r="B1078" s="41">
        <v>13.2</v>
      </c>
      <c r="C1078" s="40">
        <v>4145</v>
      </c>
      <c r="D1078" s="40" t="s">
        <v>1998</v>
      </c>
    </row>
    <row r="1079" spans="1:4" ht="12.75" customHeight="1" x14ac:dyDescent="0.2">
      <c r="A1079" s="40">
        <v>0.2</v>
      </c>
      <c r="B1079" s="41">
        <v>13.2</v>
      </c>
      <c r="C1079" s="40">
        <v>4146</v>
      </c>
      <c r="D1079" s="40" t="s">
        <v>1999</v>
      </c>
    </row>
    <row r="1080" spans="1:4" ht="12.75" customHeight="1" x14ac:dyDescent="0.2">
      <c r="A1080" s="40">
        <v>0.2</v>
      </c>
      <c r="B1080" s="41">
        <v>13.2</v>
      </c>
      <c r="C1080" s="40">
        <v>4150</v>
      </c>
      <c r="D1080" s="40" t="s">
        <v>2000</v>
      </c>
    </row>
    <row r="1081" spans="1:4" ht="12.75" customHeight="1" x14ac:dyDescent="0.2">
      <c r="A1081" s="40">
        <v>0</v>
      </c>
      <c r="B1081" s="40" t="s">
        <v>2441</v>
      </c>
      <c r="C1081" s="40">
        <v>4174</v>
      </c>
      <c r="D1081" s="40">
        <v>0</v>
      </c>
    </row>
    <row r="1082" spans="1:4" ht="12.75" customHeight="1" x14ac:dyDescent="0.2">
      <c r="A1082" s="40">
        <v>0</v>
      </c>
      <c r="B1082" s="41">
        <v>10.76</v>
      </c>
      <c r="C1082" s="40">
        <v>4377</v>
      </c>
      <c r="D1082" s="40">
        <v>0</v>
      </c>
    </row>
    <row r="1083" spans="1:4" ht="12.75" customHeight="1" x14ac:dyDescent="0.2">
      <c r="A1083" s="40">
        <v>0</v>
      </c>
      <c r="B1083" s="41">
        <v>9.23</v>
      </c>
      <c r="C1083" s="40">
        <v>4530</v>
      </c>
      <c r="D1083" s="40">
        <v>0</v>
      </c>
    </row>
    <row r="1084" spans="1:4" ht="12.75" customHeight="1" x14ac:dyDescent="0.2">
      <c r="A1084" s="40">
        <v>0</v>
      </c>
      <c r="B1084" s="41">
        <v>6.08</v>
      </c>
      <c r="C1084" s="40">
        <v>4531</v>
      </c>
      <c r="D1084" s="40">
        <v>0</v>
      </c>
    </row>
    <row r="1085" spans="1:4" ht="12.75" customHeight="1" x14ac:dyDescent="0.2">
      <c r="A1085" s="40">
        <v>0</v>
      </c>
      <c r="B1085" s="41">
        <v>24.55</v>
      </c>
      <c r="C1085" s="40">
        <v>4697</v>
      </c>
      <c r="D1085" s="40" t="s">
        <v>2001</v>
      </c>
    </row>
    <row r="1086" spans="1:4" ht="12.75" customHeight="1" x14ac:dyDescent="0.2">
      <c r="A1086" s="40">
        <v>0</v>
      </c>
      <c r="B1086" s="40" t="s">
        <v>2441</v>
      </c>
      <c r="C1086" s="40">
        <v>6303</v>
      </c>
      <c r="D1086" s="40" t="s">
        <v>2002</v>
      </c>
    </row>
    <row r="1087" spans="1:4" ht="12.75" customHeight="1" x14ac:dyDescent="0.2">
      <c r="A1087" s="40">
        <v>0</v>
      </c>
      <c r="B1087" s="40" t="s">
        <v>2441</v>
      </c>
      <c r="C1087" s="40">
        <v>22800</v>
      </c>
      <c r="D1087" s="40" t="s">
        <v>2003</v>
      </c>
    </row>
    <row r="1088" spans="1:4" ht="12.75" customHeight="1" x14ac:dyDescent="0.2">
      <c r="A1088" s="40">
        <v>0</v>
      </c>
      <c r="B1088" s="40" t="s">
        <v>2441</v>
      </c>
      <c r="C1088" s="40">
        <v>22801</v>
      </c>
      <c r="D1088" s="40" t="s">
        <v>2004</v>
      </c>
    </row>
    <row r="1089" spans="1:4" ht="12.75" customHeight="1" x14ac:dyDescent="0.2">
      <c r="A1089" s="40">
        <v>0</v>
      </c>
      <c r="B1089" s="40" t="s">
        <v>2441</v>
      </c>
      <c r="C1089" s="40">
        <v>22804</v>
      </c>
      <c r="D1089" s="40" t="s">
        <v>2005</v>
      </c>
    </row>
    <row r="1090" spans="1:4" ht="12.75" customHeight="1" x14ac:dyDescent="0.2">
      <c r="A1090" s="40">
        <v>0</v>
      </c>
      <c r="B1090" s="40" t="s">
        <v>2441</v>
      </c>
      <c r="C1090" s="40">
        <v>22805</v>
      </c>
      <c r="D1090" s="40" t="s">
        <v>2006</v>
      </c>
    </row>
    <row r="1091" spans="1:4" ht="12.75" customHeight="1" x14ac:dyDescent="0.2">
      <c r="A1091" s="40">
        <v>0</v>
      </c>
      <c r="B1091" s="40" t="s">
        <v>2441</v>
      </c>
      <c r="C1091" s="40">
        <v>22806</v>
      </c>
      <c r="D1091" s="40" t="s">
        <v>2007</v>
      </c>
    </row>
    <row r="1092" spans="1:4" ht="12.75" customHeight="1" x14ac:dyDescent="0.2">
      <c r="A1092" s="40">
        <v>0</v>
      </c>
      <c r="B1092" s="40" t="s">
        <v>2441</v>
      </c>
      <c r="C1092" s="40">
        <v>22807</v>
      </c>
      <c r="D1092" s="40" t="s">
        <v>2008</v>
      </c>
    </row>
    <row r="1093" spans="1:4" ht="12.75" customHeight="1" x14ac:dyDescent="0.2">
      <c r="A1093" s="40">
        <v>0</v>
      </c>
      <c r="B1093" s="40" t="s">
        <v>2441</v>
      </c>
      <c r="C1093" s="40">
        <v>22809</v>
      </c>
      <c r="D1093" s="40" t="s">
        <v>2009</v>
      </c>
    </row>
    <row r="1094" spans="1:4" ht="12.75" customHeight="1" x14ac:dyDescent="0.2">
      <c r="A1094" s="40">
        <v>0</v>
      </c>
      <c r="B1094" s="40" t="s">
        <v>2441</v>
      </c>
      <c r="C1094" s="40">
        <v>22818</v>
      </c>
      <c r="D1094" s="40" t="s">
        <v>2010</v>
      </c>
    </row>
    <row r="1095" spans="1:4" ht="12.75" customHeight="1" x14ac:dyDescent="0.2">
      <c r="A1095" s="40">
        <v>0</v>
      </c>
      <c r="B1095" s="40" t="s">
        <v>2441</v>
      </c>
      <c r="C1095" s="40">
        <v>22819</v>
      </c>
      <c r="D1095" s="40" t="s">
        <v>2011</v>
      </c>
    </row>
    <row r="1096" spans="1:4" ht="12.75" customHeight="1" x14ac:dyDescent="0.2">
      <c r="A1096" s="40">
        <v>0</v>
      </c>
      <c r="B1096" s="40" t="s">
        <v>2441</v>
      </c>
      <c r="C1096" s="40">
        <v>27051</v>
      </c>
      <c r="D1096" s="40" t="s">
        <v>2012</v>
      </c>
    </row>
    <row r="1097" spans="1:4" ht="12.75" customHeight="1" x14ac:dyDescent="0.2">
      <c r="A1097" s="40">
        <v>0</v>
      </c>
      <c r="B1097" s="40" t="s">
        <v>2441</v>
      </c>
      <c r="C1097" s="40">
        <v>30020</v>
      </c>
      <c r="D1097" s="40" t="s">
        <v>2013</v>
      </c>
    </row>
    <row r="1098" spans="1:4" ht="12.75" customHeight="1" x14ac:dyDescent="0.2">
      <c r="A1098" s="40">
        <v>0</v>
      </c>
      <c r="B1098" s="40" t="s">
        <v>2441</v>
      </c>
      <c r="C1098" s="40">
        <v>31993</v>
      </c>
      <c r="D1098" s="40" t="s">
        <v>2014</v>
      </c>
    </row>
    <row r="1099" spans="1:4" ht="12.75" customHeight="1" x14ac:dyDescent="0.2">
      <c r="A1099" s="40">
        <v>0</v>
      </c>
      <c r="B1099" s="40" t="s">
        <v>2441</v>
      </c>
      <c r="C1099" s="40">
        <v>39700</v>
      </c>
      <c r="D1099" s="40" t="s">
        <v>2015</v>
      </c>
    </row>
    <row r="1100" spans="1:4" ht="12.75" customHeight="1" x14ac:dyDescent="0.2">
      <c r="A1100" s="40">
        <v>0</v>
      </c>
      <c r="B1100" s="40" t="s">
        <v>2441</v>
      </c>
      <c r="C1100" s="40">
        <v>39701</v>
      </c>
      <c r="D1100" s="40" t="s">
        <v>2016</v>
      </c>
    </row>
    <row r="1101" spans="1:4" ht="12.75" customHeight="1" x14ac:dyDescent="0.2">
      <c r="A1101" s="40">
        <v>0</v>
      </c>
      <c r="B1101" s="40" t="s">
        <v>2441</v>
      </c>
      <c r="C1101" s="40">
        <v>41618</v>
      </c>
      <c r="D1101" s="40" t="s">
        <v>2017</v>
      </c>
    </row>
    <row r="1102" spans="1:4" ht="12.75" customHeight="1" x14ac:dyDescent="0.2">
      <c r="A1102" s="40">
        <v>0</v>
      </c>
      <c r="B1102" s="41">
        <v>24.55</v>
      </c>
      <c r="C1102" s="40">
        <v>45750</v>
      </c>
      <c r="D1102" s="40" t="s">
        <v>2018</v>
      </c>
    </row>
    <row r="1103" spans="1:4" ht="12.75" customHeight="1" x14ac:dyDescent="0.2">
      <c r="A1103" s="40">
        <v>0</v>
      </c>
      <c r="B1103" s="41">
        <v>24.55</v>
      </c>
      <c r="C1103" s="40">
        <v>45751</v>
      </c>
      <c r="D1103" s="40" t="s">
        <v>2019</v>
      </c>
    </row>
    <row r="1104" spans="1:4" ht="12.75" customHeight="1" x14ac:dyDescent="0.2">
      <c r="A1104" s="40">
        <v>0</v>
      </c>
      <c r="B1104" s="41">
        <v>24.55</v>
      </c>
      <c r="C1104" s="40">
        <v>45752</v>
      </c>
      <c r="D1104" s="40" t="s">
        <v>2020</v>
      </c>
    </row>
    <row r="1105" spans="1:4" ht="12.75" customHeight="1" x14ac:dyDescent="0.2">
      <c r="A1105" s="40">
        <v>0.2</v>
      </c>
      <c r="B1105" s="41">
        <v>13.2</v>
      </c>
      <c r="C1105" s="40">
        <v>51502</v>
      </c>
      <c r="D1105" s="40" t="s">
        <v>2021</v>
      </c>
    </row>
    <row r="1106" spans="1:4" ht="12.75" customHeight="1" x14ac:dyDescent="0.2">
      <c r="A1106" s="40">
        <v>0.2</v>
      </c>
      <c r="B1106" s="41">
        <v>13.2</v>
      </c>
      <c r="C1106" s="40">
        <v>51503</v>
      </c>
      <c r="D1106" s="40" t="s">
        <v>2022</v>
      </c>
    </row>
    <row r="1107" spans="1:4" ht="12.75" customHeight="1" x14ac:dyDescent="0.2">
      <c r="A1107" s="40">
        <v>0.2</v>
      </c>
      <c r="B1107" s="41">
        <v>13.2</v>
      </c>
      <c r="C1107" s="40">
        <v>51505</v>
      </c>
      <c r="D1107" s="40" t="s">
        <v>2023</v>
      </c>
    </row>
    <row r="1108" spans="1:4" ht="12.75" customHeight="1" x14ac:dyDescent="0.2">
      <c r="A1108" s="40">
        <v>0.2</v>
      </c>
      <c r="B1108" s="41">
        <v>13.2</v>
      </c>
      <c r="C1108" s="40">
        <v>51507</v>
      </c>
      <c r="D1108" s="40" t="s">
        <v>2024</v>
      </c>
    </row>
    <row r="1109" spans="1:4" ht="12.75" customHeight="1" x14ac:dyDescent="0.2">
      <c r="A1109" s="40">
        <v>0.2</v>
      </c>
      <c r="B1109" s="41">
        <v>13.2</v>
      </c>
      <c r="C1109" s="40">
        <v>51509</v>
      </c>
      <c r="D1109" s="40" t="s">
        <v>2025</v>
      </c>
    </row>
    <row r="1110" spans="1:4" ht="12.75" customHeight="1" x14ac:dyDescent="0.2">
      <c r="A1110" s="40">
        <v>0.2</v>
      </c>
      <c r="B1110" s="41">
        <v>13.2</v>
      </c>
      <c r="C1110" s="40">
        <v>51513</v>
      </c>
      <c r="D1110" s="40" t="s">
        <v>2026</v>
      </c>
    </row>
    <row r="1111" spans="1:4" ht="12.75" customHeight="1" x14ac:dyDescent="0.2">
      <c r="A1111" s="40">
        <v>0</v>
      </c>
      <c r="B1111" s="40" t="s">
        <v>2441</v>
      </c>
      <c r="C1111" s="40">
        <v>222361</v>
      </c>
      <c r="D1111" s="40" t="s">
        <v>2027</v>
      </c>
    </row>
    <row r="1112" spans="1:4" ht="12.75" customHeight="1" x14ac:dyDescent="0.2">
      <c r="A1112" s="40">
        <v>0</v>
      </c>
      <c r="B1112" s="40" t="s">
        <v>2441</v>
      </c>
      <c r="C1112" s="40">
        <v>222366</v>
      </c>
      <c r="D1112" s="40" t="s">
        <v>2028</v>
      </c>
    </row>
    <row r="1113" spans="1:4" ht="12.75" customHeight="1" x14ac:dyDescent="0.2">
      <c r="A1113" s="40">
        <v>0</v>
      </c>
      <c r="B1113" s="40" t="s">
        <v>2441</v>
      </c>
      <c r="C1113" s="40">
        <v>222385</v>
      </c>
      <c r="D1113" s="40" t="s">
        <v>2029</v>
      </c>
    </row>
    <row r="1114" spans="1:4" ht="12.75" customHeight="1" x14ac:dyDescent="0.2">
      <c r="A1114" s="40">
        <v>0</v>
      </c>
      <c r="B1114" s="40" t="s">
        <v>2441</v>
      </c>
      <c r="C1114" s="40">
        <v>222387</v>
      </c>
      <c r="D1114" s="40" t="s">
        <v>2030</v>
      </c>
    </row>
    <row r="1115" spans="1:4" ht="12.75" customHeight="1" x14ac:dyDescent="0.2">
      <c r="A1115" s="40">
        <v>0</v>
      </c>
      <c r="B1115" s="40" t="s">
        <v>2441</v>
      </c>
      <c r="C1115" s="40">
        <v>222388</v>
      </c>
      <c r="D1115" s="40" t="s">
        <v>2031</v>
      </c>
    </row>
    <row r="1116" spans="1:4" ht="12.75" customHeight="1" x14ac:dyDescent="0.2">
      <c r="A1116" s="40">
        <v>0</v>
      </c>
      <c r="B1116" s="40" t="s">
        <v>2441</v>
      </c>
      <c r="C1116" s="40">
        <v>222396</v>
      </c>
      <c r="D1116" s="40" t="s">
        <v>2032</v>
      </c>
    </row>
    <row r="1117" spans="1:4" ht="12.75" customHeight="1" x14ac:dyDescent="0.2">
      <c r="A1117" s="40">
        <v>0</v>
      </c>
      <c r="B1117" s="40" t="s">
        <v>2441</v>
      </c>
      <c r="C1117" s="40">
        <v>222702</v>
      </c>
      <c r="D1117" s="40" t="s">
        <v>2033</v>
      </c>
    </row>
    <row r="1118" spans="1:4" ht="12.75" customHeight="1" x14ac:dyDescent="0.2">
      <c r="A1118" s="40">
        <v>0</v>
      </c>
      <c r="B1118" s="40" t="s">
        <v>2441</v>
      </c>
      <c r="C1118" s="40">
        <v>222714</v>
      </c>
      <c r="D1118" s="40" t="s">
        <v>2034</v>
      </c>
    </row>
    <row r="1119" spans="1:4" ht="12.75" customHeight="1" x14ac:dyDescent="0.2">
      <c r="A1119" s="40">
        <v>0</v>
      </c>
      <c r="B1119" s="40" t="s">
        <v>2441</v>
      </c>
      <c r="C1119" s="40">
        <v>222742</v>
      </c>
      <c r="D1119" s="40" t="s">
        <v>2035</v>
      </c>
    </row>
    <row r="1120" spans="1:4" ht="12.75" customHeight="1" x14ac:dyDescent="0.2">
      <c r="A1120" s="40">
        <v>0</v>
      </c>
      <c r="B1120" s="40" t="s">
        <v>2441</v>
      </c>
      <c r="C1120" s="40">
        <v>222750</v>
      </c>
      <c r="D1120" s="40" t="s">
        <v>2036</v>
      </c>
    </row>
    <row r="1121" spans="1:4" ht="12.75" customHeight="1" x14ac:dyDescent="0.2">
      <c r="A1121" s="40">
        <v>0</v>
      </c>
      <c r="B1121" s="40" t="s">
        <v>2441</v>
      </c>
      <c r="C1121" s="40">
        <v>222761</v>
      </c>
      <c r="D1121" s="40" t="s">
        <v>2037</v>
      </c>
    </row>
    <row r="1122" spans="1:4" ht="12.75" customHeight="1" x14ac:dyDescent="0.2">
      <c r="A1122" s="40">
        <v>0</v>
      </c>
      <c r="B1122" s="40" t="s">
        <v>2441</v>
      </c>
      <c r="C1122" s="40">
        <v>222766</v>
      </c>
      <c r="D1122" s="40" t="s">
        <v>2038</v>
      </c>
    </row>
    <row r="1123" spans="1:4" ht="12.75" customHeight="1" x14ac:dyDescent="0.2">
      <c r="A1123" s="40">
        <v>0</v>
      </c>
      <c r="B1123" s="40" t="s">
        <v>2441</v>
      </c>
      <c r="C1123" s="40">
        <v>222785</v>
      </c>
      <c r="D1123" s="40" t="s">
        <v>2039</v>
      </c>
    </row>
    <row r="1124" spans="1:4" ht="12.75" customHeight="1" x14ac:dyDescent="0.2">
      <c r="A1124" s="40">
        <v>0</v>
      </c>
      <c r="B1124" s="40" t="s">
        <v>2441</v>
      </c>
      <c r="C1124" s="40">
        <v>222788</v>
      </c>
      <c r="D1124" s="40" t="s">
        <v>2040</v>
      </c>
    </row>
    <row r="1125" spans="1:4" ht="12.75" customHeight="1" x14ac:dyDescent="0.2">
      <c r="A1125" s="40">
        <v>0</v>
      </c>
      <c r="B1125" s="40" t="s">
        <v>2441</v>
      </c>
      <c r="C1125" s="40">
        <v>222796</v>
      </c>
      <c r="D1125" s="40" t="s">
        <v>2041</v>
      </c>
    </row>
    <row r="1126" spans="1:4" ht="12.75" customHeight="1" x14ac:dyDescent="0.2">
      <c r="A1126" s="40">
        <v>0</v>
      </c>
      <c r="B1126" s="40" t="s">
        <v>2441</v>
      </c>
      <c r="C1126" s="40">
        <v>224112</v>
      </c>
      <c r="D1126" s="40" t="s">
        <v>2042</v>
      </c>
    </row>
    <row r="1127" spans="1:4" ht="12.75" customHeight="1" x14ac:dyDescent="0.2">
      <c r="A1127" s="40">
        <v>0</v>
      </c>
      <c r="B1127" s="40" t="s">
        <v>2441</v>
      </c>
      <c r="C1127" s="40">
        <v>224124</v>
      </c>
      <c r="D1127" s="40" t="s">
        <v>2043</v>
      </c>
    </row>
    <row r="1128" spans="1:4" ht="12.75" customHeight="1" x14ac:dyDescent="0.2">
      <c r="A1128" s="40">
        <v>0</v>
      </c>
      <c r="B1128" s="40" t="s">
        <v>2441</v>
      </c>
      <c r="C1128" s="40">
        <v>224148</v>
      </c>
      <c r="D1128" s="40" t="s">
        <v>2043</v>
      </c>
    </row>
    <row r="1129" spans="1:4" ht="12.75" customHeight="1" x14ac:dyDescent="0.2">
      <c r="A1129" s="40">
        <v>0</v>
      </c>
      <c r="B1129" s="40" t="s">
        <v>2441</v>
      </c>
      <c r="C1129" s="40">
        <v>227200</v>
      </c>
      <c r="D1129" s="40" t="s">
        <v>2044</v>
      </c>
    </row>
    <row r="1130" spans="1:4" ht="12.75" customHeight="1" x14ac:dyDescent="0.2">
      <c r="A1130" s="40">
        <v>0</v>
      </c>
      <c r="B1130" s="40" t="s">
        <v>2441</v>
      </c>
      <c r="C1130" s="40">
        <v>227202</v>
      </c>
      <c r="D1130" s="40" t="s">
        <v>2045</v>
      </c>
    </row>
    <row r="1131" spans="1:4" ht="12.75" customHeight="1" x14ac:dyDescent="0.2">
      <c r="A1131" s="40">
        <v>0</v>
      </c>
      <c r="B1131" s="40" t="s">
        <v>2441</v>
      </c>
      <c r="C1131" s="40">
        <v>227204</v>
      </c>
      <c r="D1131" s="40" t="s">
        <v>2046</v>
      </c>
    </row>
    <row r="1132" spans="1:4" ht="12.75" customHeight="1" x14ac:dyDescent="0.2">
      <c r="A1132" s="40">
        <v>0</v>
      </c>
      <c r="B1132" s="40" t="s">
        <v>2441</v>
      </c>
      <c r="C1132" s="40">
        <v>227209</v>
      </c>
      <c r="D1132" s="40" t="s">
        <v>2047</v>
      </c>
    </row>
    <row r="1133" spans="1:4" ht="12.75" customHeight="1" x14ac:dyDescent="0.2">
      <c r="A1133" s="40">
        <v>0</v>
      </c>
      <c r="B1133" s="40" t="s">
        <v>2441</v>
      </c>
      <c r="C1133" s="40">
        <v>227224</v>
      </c>
      <c r="D1133" s="40" t="s">
        <v>2048</v>
      </c>
    </row>
    <row r="1134" spans="1:4" ht="12.75" customHeight="1" x14ac:dyDescent="0.2">
      <c r="A1134" s="40">
        <v>0</v>
      </c>
      <c r="B1134" s="40" t="s">
        <v>2441</v>
      </c>
      <c r="C1134" s="40">
        <v>227241</v>
      </c>
      <c r="D1134" s="40" t="s">
        <v>2049</v>
      </c>
    </row>
    <row r="1135" spans="1:4" ht="12.75" customHeight="1" x14ac:dyDescent="0.2">
      <c r="A1135" s="40">
        <v>0</v>
      </c>
      <c r="B1135" s="40" t="s">
        <v>2441</v>
      </c>
      <c r="C1135" s="40">
        <v>227251</v>
      </c>
      <c r="D1135" s="40" t="s">
        <v>2050</v>
      </c>
    </row>
    <row r="1136" spans="1:4" ht="12.75" customHeight="1" x14ac:dyDescent="0.2">
      <c r="A1136" s="40">
        <v>0</v>
      </c>
      <c r="B1136" s="40" t="s">
        <v>2441</v>
      </c>
      <c r="C1136" s="40">
        <v>227252</v>
      </c>
      <c r="D1136" s="40" t="s">
        <v>2051</v>
      </c>
    </row>
    <row r="1137" spans="1:4" ht="12.75" customHeight="1" x14ac:dyDescent="0.2">
      <c r="A1137" s="40">
        <v>0</v>
      </c>
      <c r="B1137" s="40" t="s">
        <v>2441</v>
      </c>
      <c r="C1137" s="40">
        <v>227253</v>
      </c>
      <c r="D1137" s="40" t="s">
        <v>2052</v>
      </c>
    </row>
    <row r="1138" spans="1:4" ht="12.75" customHeight="1" x14ac:dyDescent="0.2">
      <c r="A1138" s="40">
        <v>0</v>
      </c>
      <c r="B1138" s="40" t="s">
        <v>2441</v>
      </c>
      <c r="C1138" s="40">
        <v>227272</v>
      </c>
      <c r="D1138" s="40" t="s">
        <v>2053</v>
      </c>
    </row>
    <row r="1139" spans="1:4" ht="12.75" customHeight="1" x14ac:dyDescent="0.2">
      <c r="A1139" s="40">
        <v>0</v>
      </c>
      <c r="B1139" s="40" t="s">
        <v>2441</v>
      </c>
      <c r="C1139" s="40">
        <v>227287</v>
      </c>
      <c r="D1139" s="40" t="s">
        <v>2054</v>
      </c>
    </row>
    <row r="1140" spans="1:4" ht="12.75" customHeight="1" x14ac:dyDescent="0.2">
      <c r="A1140" s="40">
        <v>0</v>
      </c>
      <c r="B1140" s="40" t="s">
        <v>2441</v>
      </c>
      <c r="C1140" s="40">
        <v>227292</v>
      </c>
      <c r="D1140" s="40" t="s">
        <v>2055</v>
      </c>
    </row>
    <row r="1141" spans="1:4" ht="12.75" customHeight="1" x14ac:dyDescent="0.2">
      <c r="A1141" s="40">
        <v>0</v>
      </c>
      <c r="B1141" s="41">
        <v>15.11</v>
      </c>
      <c r="C1141" s="40">
        <v>682324</v>
      </c>
      <c r="D1141" s="40" t="s">
        <v>2056</v>
      </c>
    </row>
    <row r="1142" spans="1:4" ht="12.75" customHeight="1" x14ac:dyDescent="0.2">
      <c r="A1142" s="40">
        <v>0</v>
      </c>
      <c r="B1142" s="40" t="s">
        <v>2441</v>
      </c>
      <c r="C1142" s="40">
        <v>238416</v>
      </c>
      <c r="D1142" s="40" t="s">
        <v>2057</v>
      </c>
    </row>
    <row r="1143" spans="1:4" ht="12.75" customHeight="1" x14ac:dyDescent="0.2">
      <c r="A1143" s="40">
        <v>0</v>
      </c>
      <c r="B1143" s="40" t="s">
        <v>2441</v>
      </c>
      <c r="C1143" s="40">
        <v>238436</v>
      </c>
      <c r="D1143" s="40" t="s">
        <v>2058</v>
      </c>
    </row>
    <row r="1144" spans="1:4" ht="12.75" customHeight="1" x14ac:dyDescent="0.2">
      <c r="A1144" s="40">
        <v>0</v>
      </c>
      <c r="B1144" s="40" t="s">
        <v>2441</v>
      </c>
      <c r="C1144" s="40">
        <v>252310</v>
      </c>
      <c r="D1144" s="40" t="s">
        <v>2059</v>
      </c>
    </row>
    <row r="1145" spans="1:4" ht="12.75" customHeight="1" x14ac:dyDescent="0.2">
      <c r="A1145" s="40">
        <v>0</v>
      </c>
      <c r="B1145" s="40" t="s">
        <v>2441</v>
      </c>
      <c r="C1145" s="40">
        <v>252381</v>
      </c>
      <c r="D1145" s="40" t="s">
        <v>2060</v>
      </c>
    </row>
    <row r="1146" spans="1:4" ht="12.75" customHeight="1" x14ac:dyDescent="0.2">
      <c r="A1146" s="40">
        <v>0</v>
      </c>
      <c r="B1146" s="40" t="s">
        <v>2441</v>
      </c>
      <c r="C1146" s="40">
        <v>252382</v>
      </c>
      <c r="D1146" s="40" t="s">
        <v>2061</v>
      </c>
    </row>
    <row r="1147" spans="1:4" ht="12.75" customHeight="1" x14ac:dyDescent="0.2">
      <c r="A1147" s="40">
        <v>0</v>
      </c>
      <c r="B1147" s="40" t="s">
        <v>2441</v>
      </c>
      <c r="C1147" s="40">
        <v>252394</v>
      </c>
      <c r="D1147" s="40" t="s">
        <v>2062</v>
      </c>
    </row>
    <row r="1148" spans="1:4" ht="12.75" customHeight="1" x14ac:dyDescent="0.2">
      <c r="A1148" s="40">
        <v>0</v>
      </c>
      <c r="B1148" s="40" t="s">
        <v>2441</v>
      </c>
      <c r="C1148" s="40">
        <v>322007</v>
      </c>
      <c r="D1148" s="40" t="s">
        <v>2063</v>
      </c>
    </row>
    <row r="1149" spans="1:4" ht="12.75" customHeight="1" x14ac:dyDescent="0.2">
      <c r="A1149" s="40">
        <v>0</v>
      </c>
      <c r="B1149" s="40" t="s">
        <v>2441</v>
      </c>
      <c r="C1149" s="40">
        <v>322009</v>
      </c>
      <c r="D1149" s="40" t="s">
        <v>2064</v>
      </c>
    </row>
    <row r="1150" spans="1:4" ht="12.75" customHeight="1" x14ac:dyDescent="0.2">
      <c r="A1150" s="40">
        <v>0</v>
      </c>
      <c r="B1150" s="40" t="s">
        <v>2441</v>
      </c>
      <c r="C1150" s="40">
        <v>361012</v>
      </c>
      <c r="D1150" s="40" t="s">
        <v>2065</v>
      </c>
    </row>
    <row r="1151" spans="1:4" ht="12.75" customHeight="1" x14ac:dyDescent="0.2">
      <c r="A1151" s="40">
        <v>0</v>
      </c>
      <c r="B1151" s="40" t="s">
        <v>2441</v>
      </c>
      <c r="C1151" s="40">
        <v>361015</v>
      </c>
      <c r="D1151" s="40" t="s">
        <v>2066</v>
      </c>
    </row>
    <row r="1152" spans="1:4" ht="12.75" customHeight="1" x14ac:dyDescent="0.2">
      <c r="A1152" s="40">
        <v>0</v>
      </c>
      <c r="B1152" s="40" t="s">
        <v>2441</v>
      </c>
      <c r="C1152" s="40">
        <v>361017</v>
      </c>
      <c r="D1152" s="40" t="s">
        <v>2067</v>
      </c>
    </row>
    <row r="1153" spans="1:4" ht="12.75" customHeight="1" x14ac:dyDescent="0.2">
      <c r="A1153" s="40">
        <v>0.12</v>
      </c>
      <c r="B1153" s="41">
        <v>3.31</v>
      </c>
      <c r="C1153" s="40">
        <v>683708</v>
      </c>
      <c r="D1153" s="40" t="s">
        <v>2068</v>
      </c>
    </row>
    <row r="1154" spans="1:4" ht="12.75" customHeight="1" x14ac:dyDescent="0.2">
      <c r="A1154" s="40">
        <v>0.12</v>
      </c>
      <c r="B1154" s="41">
        <v>1.75</v>
      </c>
      <c r="C1154" s="40">
        <v>684008</v>
      </c>
      <c r="D1154" s="40" t="s">
        <v>2069</v>
      </c>
    </row>
    <row r="1155" spans="1:4" ht="12.75" customHeight="1" x14ac:dyDescent="0.2">
      <c r="A1155" s="40">
        <v>0.17</v>
      </c>
      <c r="B1155" s="41">
        <v>2.2200000000000002</v>
      </c>
      <c r="C1155" s="40">
        <v>684012</v>
      </c>
      <c r="D1155" s="40" t="s">
        <v>2070</v>
      </c>
    </row>
    <row r="1156" spans="1:4" ht="12.75" customHeight="1" x14ac:dyDescent="0.2">
      <c r="A1156" s="40">
        <v>0.33</v>
      </c>
      <c r="B1156" s="41">
        <v>4.18</v>
      </c>
      <c r="C1156" s="40">
        <v>684024</v>
      </c>
      <c r="D1156" s="40" t="s">
        <v>2071</v>
      </c>
    </row>
    <row r="1157" spans="1:4" ht="12.75" customHeight="1" x14ac:dyDescent="0.2">
      <c r="A1157" s="40">
        <v>0.5</v>
      </c>
      <c r="B1157" s="41">
        <v>6.99</v>
      </c>
      <c r="C1157" s="40">
        <v>684036</v>
      </c>
      <c r="D1157" s="40" t="s">
        <v>2072</v>
      </c>
    </row>
    <row r="1158" spans="1:4" ht="12.75" customHeight="1" x14ac:dyDescent="0.2">
      <c r="A1158" s="40">
        <v>0.67</v>
      </c>
      <c r="B1158" s="41">
        <v>9.6199999999999992</v>
      </c>
      <c r="C1158" s="40">
        <v>684050</v>
      </c>
      <c r="D1158" s="40" t="s">
        <v>2073</v>
      </c>
    </row>
    <row r="1159" spans="1:4" ht="12.75" customHeight="1" x14ac:dyDescent="0.2">
      <c r="A1159" s="40">
        <v>0</v>
      </c>
      <c r="B1159" s="40" t="s">
        <v>2441</v>
      </c>
      <c r="C1159" s="40">
        <v>563101</v>
      </c>
      <c r="D1159" s="40" t="s">
        <v>2074</v>
      </c>
    </row>
    <row r="1160" spans="1:4" ht="12.75" customHeight="1" x14ac:dyDescent="0.2">
      <c r="A1160" s="40">
        <v>0</v>
      </c>
      <c r="B1160" s="40" t="s">
        <v>2441</v>
      </c>
      <c r="C1160" s="40">
        <v>563104</v>
      </c>
      <c r="D1160" s="40" t="s">
        <v>2075</v>
      </c>
    </row>
    <row r="1161" spans="1:4" ht="12.75" customHeight="1" x14ac:dyDescent="0.2">
      <c r="A1161" s="40">
        <v>0.2</v>
      </c>
      <c r="B1161" s="41">
        <v>3.46</v>
      </c>
      <c r="C1161" s="40">
        <v>684302</v>
      </c>
      <c r="D1161" s="40" t="s">
        <v>2076</v>
      </c>
    </row>
    <row r="1162" spans="1:4" ht="12.75" customHeight="1" x14ac:dyDescent="0.2">
      <c r="A1162" s="40">
        <v>0.39</v>
      </c>
      <c r="B1162" s="41">
        <v>6.63</v>
      </c>
      <c r="C1162" s="40">
        <v>684304</v>
      </c>
      <c r="D1162" s="40" t="s">
        <v>2077</v>
      </c>
    </row>
    <row r="1163" spans="1:4" ht="12.75" customHeight="1" x14ac:dyDescent="0.2">
      <c r="A1163" s="40">
        <v>0.33</v>
      </c>
      <c r="B1163" s="41">
        <v>4.6900000000000004</v>
      </c>
      <c r="C1163" s="40">
        <v>684607</v>
      </c>
      <c r="D1163" s="40" t="s">
        <v>2078</v>
      </c>
    </row>
    <row r="1164" spans="1:4" ht="12.75" customHeight="1" x14ac:dyDescent="0.2">
      <c r="A1164" s="40">
        <v>0</v>
      </c>
      <c r="B1164" s="40" t="s">
        <v>2441</v>
      </c>
      <c r="C1164" s="40">
        <v>688120</v>
      </c>
      <c r="D1164" s="40" t="s">
        <v>2079</v>
      </c>
    </row>
    <row r="1165" spans="1:4" ht="12.75" customHeight="1" x14ac:dyDescent="0.2">
      <c r="A1165" s="40">
        <v>0</v>
      </c>
      <c r="B1165" s="40" t="s">
        <v>2441</v>
      </c>
      <c r="C1165" s="40">
        <v>688462</v>
      </c>
      <c r="D1165" s="40" t="s">
        <v>2080</v>
      </c>
    </row>
    <row r="1166" spans="1:4" ht="12.75" customHeight="1" x14ac:dyDescent="0.2">
      <c r="A1166" s="40">
        <v>12.7</v>
      </c>
      <c r="B1166" s="41">
        <v>149.99</v>
      </c>
      <c r="C1166" s="40">
        <v>82018210</v>
      </c>
      <c r="D1166" s="40" t="s">
        <v>2081</v>
      </c>
    </row>
    <row r="1167" spans="1:4" ht="12.75" customHeight="1" x14ac:dyDescent="0.2">
      <c r="A1167" s="40">
        <v>11.86</v>
      </c>
      <c r="B1167" s="40" t="s">
        <v>2441</v>
      </c>
      <c r="C1167" s="40" t="s">
        <v>198</v>
      </c>
      <c r="D1167" s="40" t="s">
        <v>2082</v>
      </c>
    </row>
    <row r="1168" spans="1:4" ht="12.75" customHeight="1" x14ac:dyDescent="0.2">
      <c r="A1168" s="40">
        <v>0</v>
      </c>
      <c r="B1168" s="40" t="s">
        <v>2441</v>
      </c>
      <c r="C1168" s="40" t="s">
        <v>199</v>
      </c>
      <c r="D1168" s="40" t="s">
        <v>2083</v>
      </c>
    </row>
    <row r="1169" spans="1:4" ht="12.75" customHeight="1" x14ac:dyDescent="0.2">
      <c r="A1169" s="40" t="e">
        <v>#N/A</v>
      </c>
      <c r="B1169" s="40" t="s">
        <v>2445</v>
      </c>
      <c r="C1169" s="45"/>
      <c r="D1169" s="40" t="e">
        <v>#N/A</v>
      </c>
    </row>
    <row r="1170" spans="1:4" ht="12.75" customHeight="1" x14ac:dyDescent="0.2">
      <c r="A1170" s="40" t="e">
        <v>#N/A</v>
      </c>
      <c r="B1170" s="40" t="s">
        <v>2445</v>
      </c>
      <c r="C1170" s="40" t="s">
        <v>200</v>
      </c>
      <c r="D1170" s="40" t="e">
        <v>#N/A</v>
      </c>
    </row>
    <row r="1171" spans="1:4" ht="12.75" customHeight="1" x14ac:dyDescent="0.2">
      <c r="A1171" s="40">
        <v>0.28999999999999998</v>
      </c>
      <c r="B1171" s="41">
        <v>4.6900000000000004</v>
      </c>
      <c r="C1171" s="40" t="s">
        <v>201</v>
      </c>
      <c r="D1171" s="40" t="s">
        <v>2084</v>
      </c>
    </row>
    <row r="1172" spans="1:4" ht="12.75" customHeight="1" x14ac:dyDescent="0.2">
      <c r="A1172" s="40">
        <v>0.45</v>
      </c>
      <c r="B1172" s="40" t="s">
        <v>2441</v>
      </c>
      <c r="C1172" s="40" t="s">
        <v>202</v>
      </c>
      <c r="D1172" s="40" t="s">
        <v>1290</v>
      </c>
    </row>
    <row r="1173" spans="1:4" ht="12.75" customHeight="1" x14ac:dyDescent="0.2">
      <c r="A1173" s="40">
        <v>0.45</v>
      </c>
      <c r="B1173" s="40" t="s">
        <v>2441</v>
      </c>
      <c r="C1173" s="40" t="s">
        <v>203</v>
      </c>
      <c r="D1173" s="40" t="s">
        <v>1290</v>
      </c>
    </row>
    <row r="1174" spans="1:4" ht="12.75" customHeight="1" x14ac:dyDescent="0.2">
      <c r="A1174" s="40">
        <v>0.78</v>
      </c>
      <c r="B1174" s="41">
        <v>3.83</v>
      </c>
      <c r="C1174" s="40" t="s">
        <v>204</v>
      </c>
      <c r="D1174" s="40" t="s">
        <v>1298</v>
      </c>
    </row>
    <row r="1175" spans="1:4" ht="12.75" customHeight="1" x14ac:dyDescent="0.2">
      <c r="A1175" s="40">
        <v>0.78</v>
      </c>
      <c r="B1175" s="40" t="s">
        <v>2441</v>
      </c>
      <c r="C1175" s="40" t="s">
        <v>205</v>
      </c>
      <c r="D1175" s="40" t="s">
        <v>2085</v>
      </c>
    </row>
    <row r="1176" spans="1:4" ht="12.75" customHeight="1" x14ac:dyDescent="0.2">
      <c r="A1176" s="40">
        <v>0</v>
      </c>
      <c r="B1176" s="40" t="s">
        <v>2441</v>
      </c>
      <c r="C1176" s="40">
        <v>30068201</v>
      </c>
      <c r="D1176" s="40" t="s">
        <v>2086</v>
      </c>
    </row>
    <row r="1177" spans="1:4" ht="12.75" customHeight="1" x14ac:dyDescent="0.2">
      <c r="A1177" s="40">
        <v>0</v>
      </c>
      <c r="B1177" s="40" t="s">
        <v>2441</v>
      </c>
      <c r="C1177" s="40" t="s">
        <v>188</v>
      </c>
      <c r="D1177" s="40" t="s">
        <v>2087</v>
      </c>
    </row>
    <row r="1178" spans="1:4" ht="12.75" customHeight="1" x14ac:dyDescent="0.2">
      <c r="A1178" s="40">
        <v>0.2</v>
      </c>
      <c r="B1178" s="40" t="s">
        <v>2441</v>
      </c>
      <c r="C1178" s="40">
        <v>811</v>
      </c>
      <c r="D1178" s="40" t="s">
        <v>2088</v>
      </c>
    </row>
    <row r="1179" spans="1:4" ht="12.75" customHeight="1" x14ac:dyDescent="0.2">
      <c r="A1179" s="40">
        <v>0</v>
      </c>
      <c r="B1179" s="40" t="s">
        <v>2441</v>
      </c>
      <c r="C1179" s="40" t="s">
        <v>663</v>
      </c>
      <c r="D1179" s="40" t="s">
        <v>2089</v>
      </c>
    </row>
    <row r="1180" spans="1:4" ht="12.75" customHeight="1" x14ac:dyDescent="0.2">
      <c r="A1180" s="40">
        <v>0</v>
      </c>
      <c r="B1180" s="40" t="s">
        <v>2441</v>
      </c>
      <c r="C1180" s="40" t="s">
        <v>664</v>
      </c>
      <c r="D1180" s="40" t="s">
        <v>2089</v>
      </c>
    </row>
    <row r="1181" spans="1:4" ht="12.75" customHeight="1" x14ac:dyDescent="0.2">
      <c r="A1181" s="40">
        <v>0</v>
      </c>
      <c r="B1181" s="40" t="s">
        <v>2441</v>
      </c>
      <c r="C1181" s="40" t="s">
        <v>665</v>
      </c>
      <c r="D1181" s="40" t="s">
        <v>2090</v>
      </c>
    </row>
    <row r="1182" spans="1:4" ht="12.75" customHeight="1" x14ac:dyDescent="0.2">
      <c r="A1182" s="40">
        <v>0</v>
      </c>
      <c r="B1182" s="40" t="s">
        <v>2441</v>
      </c>
      <c r="C1182" s="40" t="s">
        <v>666</v>
      </c>
      <c r="D1182" s="40" t="s">
        <v>2090</v>
      </c>
    </row>
    <row r="1183" spans="1:4" ht="12.75" customHeight="1" x14ac:dyDescent="0.2">
      <c r="A1183" s="40">
        <v>0</v>
      </c>
      <c r="B1183" s="40" t="s">
        <v>2441</v>
      </c>
      <c r="C1183" s="40" t="s">
        <v>40</v>
      </c>
      <c r="D1183" s="40" t="s">
        <v>2091</v>
      </c>
    </row>
    <row r="1184" spans="1:4" ht="12.75" customHeight="1" x14ac:dyDescent="0.2">
      <c r="A1184" s="40">
        <v>0</v>
      </c>
      <c r="B1184" s="40" t="s">
        <v>2441</v>
      </c>
      <c r="C1184" s="40" t="s">
        <v>43</v>
      </c>
      <c r="D1184" s="40" t="s">
        <v>2092</v>
      </c>
    </row>
    <row r="1185" spans="1:4" ht="12.75" customHeight="1" x14ac:dyDescent="0.2">
      <c r="A1185" s="40">
        <v>0</v>
      </c>
      <c r="B1185" s="40" t="s">
        <v>2441</v>
      </c>
      <c r="C1185" s="40">
        <v>101778</v>
      </c>
      <c r="D1185" s="40" t="s">
        <v>2093</v>
      </c>
    </row>
    <row r="1186" spans="1:4" ht="12.75" customHeight="1" x14ac:dyDescent="0.2">
      <c r="A1186" s="40">
        <v>0</v>
      </c>
      <c r="B1186" s="40" t="s">
        <v>2441</v>
      </c>
      <c r="C1186" s="40">
        <v>1062804</v>
      </c>
      <c r="D1186" s="40" t="s">
        <v>2094</v>
      </c>
    </row>
    <row r="1187" spans="1:4" ht="12.75" customHeight="1" x14ac:dyDescent="0.2">
      <c r="A1187" s="40">
        <v>0</v>
      </c>
      <c r="B1187" s="40" t="s">
        <v>2441</v>
      </c>
      <c r="C1187" s="40" t="s">
        <v>833</v>
      </c>
      <c r="D1187" s="40" t="s">
        <v>2095</v>
      </c>
    </row>
    <row r="1188" spans="1:4" ht="12.75" customHeight="1" x14ac:dyDescent="0.2">
      <c r="A1188" s="40">
        <v>0</v>
      </c>
      <c r="B1188" s="40" t="s">
        <v>2441</v>
      </c>
      <c r="C1188" s="40">
        <v>114665</v>
      </c>
      <c r="D1188" s="40" t="s">
        <v>2096</v>
      </c>
    </row>
    <row r="1189" spans="1:4" ht="12.75" customHeight="1" x14ac:dyDescent="0.2">
      <c r="A1189" s="40">
        <v>0</v>
      </c>
      <c r="B1189" s="40" t="s">
        <v>2441</v>
      </c>
      <c r="C1189" s="40" t="s">
        <v>47</v>
      </c>
      <c r="D1189" s="40" t="s">
        <v>2097</v>
      </c>
    </row>
    <row r="1190" spans="1:4" ht="12.75" customHeight="1" x14ac:dyDescent="0.2">
      <c r="A1190" s="40">
        <v>0</v>
      </c>
      <c r="B1190" s="40" t="s">
        <v>2441</v>
      </c>
      <c r="C1190" s="40" t="s">
        <v>48</v>
      </c>
      <c r="D1190" s="40" t="s">
        <v>2097</v>
      </c>
    </row>
    <row r="1191" spans="1:4" ht="12.75" customHeight="1" x14ac:dyDescent="0.2">
      <c r="A1191" s="40">
        <v>0</v>
      </c>
      <c r="B1191" s="40" t="s">
        <v>2441</v>
      </c>
      <c r="C1191" s="40" t="s">
        <v>49</v>
      </c>
      <c r="D1191" s="40" t="s">
        <v>2098</v>
      </c>
    </row>
    <row r="1192" spans="1:4" ht="12.75" customHeight="1" x14ac:dyDescent="0.2">
      <c r="A1192" s="40">
        <v>0</v>
      </c>
      <c r="B1192" s="40" t="s">
        <v>2441</v>
      </c>
      <c r="C1192" s="40" t="s">
        <v>50</v>
      </c>
      <c r="D1192" s="40" t="s">
        <v>2099</v>
      </c>
    </row>
    <row r="1193" spans="1:4" ht="12.75" customHeight="1" x14ac:dyDescent="0.2">
      <c r="A1193" s="40">
        <v>0</v>
      </c>
      <c r="B1193" s="40" t="s">
        <v>2441</v>
      </c>
      <c r="C1193" s="40" t="s">
        <v>51</v>
      </c>
      <c r="D1193" s="40" t="s">
        <v>2100</v>
      </c>
    </row>
    <row r="1194" spans="1:4" ht="12.75" customHeight="1" x14ac:dyDescent="0.2">
      <c r="A1194" s="40">
        <v>13</v>
      </c>
      <c r="B1194" s="41">
        <v>21.48</v>
      </c>
      <c r="C1194" s="40" t="s">
        <v>141</v>
      </c>
      <c r="D1194" s="40" t="s">
        <v>2101</v>
      </c>
    </row>
    <row r="1195" spans="1:4" ht="12.75" customHeight="1" x14ac:dyDescent="0.2">
      <c r="A1195" s="40">
        <v>0</v>
      </c>
      <c r="B1195" s="40" t="s">
        <v>2441</v>
      </c>
      <c r="C1195" s="40" t="s">
        <v>63</v>
      </c>
      <c r="D1195" s="40" t="s">
        <v>2102</v>
      </c>
    </row>
    <row r="1196" spans="1:4" ht="12.75" customHeight="1" x14ac:dyDescent="0.2">
      <c r="A1196" s="40">
        <v>0</v>
      </c>
      <c r="B1196" s="40" t="s">
        <v>2441</v>
      </c>
      <c r="C1196" s="40" t="s">
        <v>64</v>
      </c>
      <c r="D1196" s="40" t="s">
        <v>1910</v>
      </c>
    </row>
    <row r="1197" spans="1:4" ht="12.75" customHeight="1" x14ac:dyDescent="0.2">
      <c r="A1197" s="40">
        <v>0</v>
      </c>
      <c r="B1197" s="40" t="s">
        <v>2441</v>
      </c>
      <c r="C1197" s="40" t="s">
        <v>66</v>
      </c>
      <c r="D1197" s="40" t="s">
        <v>1910</v>
      </c>
    </row>
    <row r="1198" spans="1:4" ht="12.75" customHeight="1" x14ac:dyDescent="0.2">
      <c r="A1198" s="40">
        <v>0</v>
      </c>
      <c r="B1198" s="40" t="s">
        <v>2441</v>
      </c>
      <c r="C1198" s="40" t="s">
        <v>67</v>
      </c>
      <c r="D1198" s="40" t="s">
        <v>2103</v>
      </c>
    </row>
    <row r="1199" spans="1:4" ht="12.75" customHeight="1" x14ac:dyDescent="0.2">
      <c r="A1199" s="40">
        <v>0</v>
      </c>
      <c r="B1199" s="40" t="s">
        <v>2441</v>
      </c>
      <c r="C1199" s="40" t="s">
        <v>68</v>
      </c>
      <c r="D1199" s="40" t="s">
        <v>2104</v>
      </c>
    </row>
    <row r="1200" spans="1:4" ht="12.75" customHeight="1" x14ac:dyDescent="0.2">
      <c r="A1200" s="40">
        <v>0</v>
      </c>
      <c r="B1200" s="40" t="s">
        <v>2441</v>
      </c>
      <c r="C1200" s="40" t="s">
        <v>69</v>
      </c>
      <c r="D1200" s="40" t="s">
        <v>2105</v>
      </c>
    </row>
    <row r="1201" spans="1:4" ht="12.75" customHeight="1" x14ac:dyDescent="0.2">
      <c r="A1201" s="40">
        <v>0</v>
      </c>
      <c r="B1201" s="40" t="s">
        <v>2441</v>
      </c>
      <c r="C1201" s="40">
        <v>175481</v>
      </c>
      <c r="D1201" s="40" t="s">
        <v>2106</v>
      </c>
    </row>
    <row r="1202" spans="1:4" ht="12.75" customHeight="1" x14ac:dyDescent="0.2">
      <c r="A1202" s="40">
        <v>0</v>
      </c>
      <c r="B1202" s="40" t="s">
        <v>2441</v>
      </c>
      <c r="C1202" s="40">
        <v>175482</v>
      </c>
      <c r="D1202" s="40" t="s">
        <v>2107</v>
      </c>
    </row>
    <row r="1203" spans="1:4" ht="12.75" customHeight="1" x14ac:dyDescent="0.2">
      <c r="A1203" s="40">
        <v>0</v>
      </c>
      <c r="B1203" s="40" t="s">
        <v>2441</v>
      </c>
      <c r="C1203" s="40">
        <v>1800041</v>
      </c>
      <c r="D1203" s="40" t="s">
        <v>2108</v>
      </c>
    </row>
    <row r="1204" spans="1:4" ht="12.75" customHeight="1" x14ac:dyDescent="0.2">
      <c r="A1204" s="40">
        <v>0</v>
      </c>
      <c r="B1204" s="40" t="s">
        <v>2441</v>
      </c>
      <c r="C1204" s="40">
        <v>1823899</v>
      </c>
      <c r="D1204" s="40" t="s">
        <v>2109</v>
      </c>
    </row>
    <row r="1205" spans="1:4" ht="12.75" customHeight="1" x14ac:dyDescent="0.2">
      <c r="A1205" s="40">
        <v>0</v>
      </c>
      <c r="B1205" s="40" t="s">
        <v>2441</v>
      </c>
      <c r="C1205" s="40">
        <v>1905311</v>
      </c>
      <c r="D1205" s="40" t="s">
        <v>2110</v>
      </c>
    </row>
    <row r="1206" spans="1:4" ht="12.75" customHeight="1" x14ac:dyDescent="0.2">
      <c r="A1206" s="40">
        <v>0</v>
      </c>
      <c r="B1206" s="40" t="s">
        <v>2441</v>
      </c>
      <c r="C1206" s="40">
        <v>1928351</v>
      </c>
      <c r="D1206" s="40" t="s">
        <v>2111</v>
      </c>
    </row>
    <row r="1207" spans="1:4" ht="12.75" customHeight="1" x14ac:dyDescent="0.2">
      <c r="A1207" s="40">
        <v>10</v>
      </c>
      <c r="B1207" s="41">
        <v>49.09</v>
      </c>
      <c r="C1207" s="40" t="s">
        <v>1010</v>
      </c>
      <c r="D1207" s="40" t="s">
        <v>2112</v>
      </c>
    </row>
    <row r="1208" spans="1:4" ht="12.75" customHeight="1" x14ac:dyDescent="0.2">
      <c r="A1208" s="40">
        <v>40</v>
      </c>
      <c r="B1208" s="41">
        <v>166.66</v>
      </c>
      <c r="C1208" s="40" t="s">
        <v>1013</v>
      </c>
      <c r="D1208" s="40" t="s">
        <v>2113</v>
      </c>
    </row>
    <row r="1209" spans="1:4" ht="12.75" customHeight="1" x14ac:dyDescent="0.2">
      <c r="A1209" s="40">
        <v>50</v>
      </c>
      <c r="B1209" s="41">
        <v>205.84</v>
      </c>
      <c r="C1209" s="40" t="s">
        <v>1014</v>
      </c>
      <c r="D1209" s="40" t="s">
        <v>2114</v>
      </c>
    </row>
    <row r="1210" spans="1:4" ht="12.75" customHeight="1" x14ac:dyDescent="0.2">
      <c r="A1210" s="40">
        <v>21</v>
      </c>
      <c r="B1210" s="41">
        <v>91.52</v>
      </c>
      <c r="C1210" s="40" t="s">
        <v>1015</v>
      </c>
      <c r="D1210" s="40" t="s">
        <v>2115</v>
      </c>
    </row>
    <row r="1211" spans="1:4" ht="12.75" customHeight="1" x14ac:dyDescent="0.2">
      <c r="A1211" s="40">
        <v>84</v>
      </c>
      <c r="B1211" s="41">
        <v>309.08</v>
      </c>
      <c r="C1211" s="40" t="s">
        <v>1018</v>
      </c>
      <c r="D1211" s="40" t="s">
        <v>2116</v>
      </c>
    </row>
    <row r="1212" spans="1:4" ht="12.75" customHeight="1" x14ac:dyDescent="0.2">
      <c r="A1212" s="40">
        <v>105</v>
      </c>
      <c r="B1212" s="41">
        <v>381.6</v>
      </c>
      <c r="C1212" s="40" t="s">
        <v>1019</v>
      </c>
      <c r="D1212" s="40" t="s">
        <v>2117</v>
      </c>
    </row>
    <row r="1213" spans="1:4" ht="12.75" customHeight="1" x14ac:dyDescent="0.2">
      <c r="A1213" s="40">
        <v>0</v>
      </c>
      <c r="B1213" s="40" t="s">
        <v>2441</v>
      </c>
      <c r="C1213" s="40">
        <v>2102</v>
      </c>
      <c r="D1213" s="40" t="s">
        <v>2118</v>
      </c>
    </row>
    <row r="1214" spans="1:4" ht="12.75" customHeight="1" x14ac:dyDescent="0.2">
      <c r="A1214" s="40">
        <v>0</v>
      </c>
      <c r="B1214" s="40" t="s">
        <v>2441</v>
      </c>
      <c r="C1214" s="40">
        <v>21696</v>
      </c>
      <c r="D1214" s="40" t="s">
        <v>2119</v>
      </c>
    </row>
    <row r="1215" spans="1:4" ht="12.75" customHeight="1" x14ac:dyDescent="0.2">
      <c r="A1215" s="40">
        <v>0</v>
      </c>
      <c r="B1215" s="40" t="s">
        <v>2441</v>
      </c>
      <c r="C1215" s="40">
        <v>22080</v>
      </c>
      <c r="D1215" s="40" t="s">
        <v>2120</v>
      </c>
    </row>
    <row r="1216" spans="1:4" ht="12.75" customHeight="1" x14ac:dyDescent="0.2">
      <c r="A1216" s="40">
        <v>0</v>
      </c>
      <c r="B1216" s="40" t="s">
        <v>2441</v>
      </c>
      <c r="C1216" s="40">
        <v>22100</v>
      </c>
      <c r="D1216" s="40" t="s">
        <v>2121</v>
      </c>
    </row>
    <row r="1217" spans="1:4" ht="12.75" customHeight="1" x14ac:dyDescent="0.2">
      <c r="A1217" s="40">
        <v>0</v>
      </c>
      <c r="B1217" s="40" t="s">
        <v>2441</v>
      </c>
      <c r="C1217" s="40">
        <v>221101</v>
      </c>
      <c r="D1217" s="40" t="s">
        <v>2122</v>
      </c>
    </row>
    <row r="1218" spans="1:4" ht="12.75" customHeight="1" x14ac:dyDescent="0.2">
      <c r="A1218" s="40">
        <v>0</v>
      </c>
      <c r="B1218" s="40" t="s">
        <v>2441</v>
      </c>
      <c r="C1218" s="40">
        <v>221105</v>
      </c>
      <c r="D1218" s="40" t="s">
        <v>2123</v>
      </c>
    </row>
    <row r="1219" spans="1:4" ht="12.75" customHeight="1" x14ac:dyDescent="0.2">
      <c r="A1219" s="40">
        <v>0</v>
      </c>
      <c r="B1219" s="40" t="s">
        <v>2441</v>
      </c>
      <c r="C1219" s="40">
        <v>221144</v>
      </c>
      <c r="D1219" s="40" t="s">
        <v>2124</v>
      </c>
    </row>
    <row r="1220" spans="1:4" ht="12.75" customHeight="1" x14ac:dyDescent="0.2">
      <c r="A1220" s="40">
        <v>0</v>
      </c>
      <c r="B1220" s="40" t="s">
        <v>2441</v>
      </c>
      <c r="C1220" s="40">
        <v>221203</v>
      </c>
      <c r="D1220" s="40" t="s">
        <v>2125</v>
      </c>
    </row>
    <row r="1221" spans="1:4" ht="12.75" customHeight="1" x14ac:dyDescent="0.2">
      <c r="A1221" s="40">
        <v>0</v>
      </c>
      <c r="B1221" s="40" t="s">
        <v>2441</v>
      </c>
      <c r="C1221" s="40">
        <v>221493</v>
      </c>
      <c r="D1221" s="40" t="s">
        <v>2126</v>
      </c>
    </row>
    <row r="1222" spans="1:4" ht="12.75" customHeight="1" x14ac:dyDescent="0.2">
      <c r="A1222" s="40">
        <v>0</v>
      </c>
      <c r="B1222" s="40" t="s">
        <v>2441</v>
      </c>
      <c r="C1222" s="40">
        <v>221494</v>
      </c>
      <c r="D1222" s="40" t="s">
        <v>2127</v>
      </c>
    </row>
    <row r="1223" spans="1:4" ht="12.75" customHeight="1" x14ac:dyDescent="0.2">
      <c r="A1223" s="40">
        <v>0</v>
      </c>
      <c r="B1223" s="40" t="s">
        <v>2441</v>
      </c>
      <c r="C1223" s="40">
        <v>221500</v>
      </c>
      <c r="D1223" s="40" t="s">
        <v>2128</v>
      </c>
    </row>
    <row r="1224" spans="1:4" ht="12.75" customHeight="1" x14ac:dyDescent="0.2">
      <c r="A1224" s="40">
        <v>0</v>
      </c>
      <c r="B1224" s="40" t="s">
        <v>2441</v>
      </c>
      <c r="C1224" s="40">
        <v>221501</v>
      </c>
      <c r="D1224" s="40" t="s">
        <v>2129</v>
      </c>
    </row>
    <row r="1225" spans="1:4" ht="12.75" customHeight="1" x14ac:dyDescent="0.2">
      <c r="A1225" s="40">
        <v>0</v>
      </c>
      <c r="B1225" s="40" t="s">
        <v>2441</v>
      </c>
      <c r="C1225" s="40">
        <v>221502</v>
      </c>
      <c r="D1225" s="40" t="s">
        <v>2130</v>
      </c>
    </row>
    <row r="1226" spans="1:4" ht="12.75" customHeight="1" x14ac:dyDescent="0.2">
      <c r="A1226" s="40">
        <v>0</v>
      </c>
      <c r="B1226" s="40" t="s">
        <v>2441</v>
      </c>
      <c r="C1226" s="40">
        <v>222011</v>
      </c>
      <c r="D1226" s="40" t="s">
        <v>2131</v>
      </c>
    </row>
    <row r="1227" spans="1:4" ht="12.75" customHeight="1" x14ac:dyDescent="0.2">
      <c r="A1227" s="40">
        <v>0</v>
      </c>
      <c r="B1227" s="40" t="s">
        <v>2441</v>
      </c>
      <c r="C1227" s="40">
        <v>222017</v>
      </c>
      <c r="D1227" s="40" t="s">
        <v>2132</v>
      </c>
    </row>
    <row r="1228" spans="1:4" ht="12.75" customHeight="1" x14ac:dyDescent="0.2">
      <c r="A1228" s="40">
        <v>0</v>
      </c>
      <c r="B1228" s="40" t="s">
        <v>2441</v>
      </c>
      <c r="C1228" s="40">
        <v>222018</v>
      </c>
      <c r="D1228" s="40" t="s">
        <v>2133</v>
      </c>
    </row>
    <row r="1229" spans="1:4" ht="12.75" customHeight="1" x14ac:dyDescent="0.2">
      <c r="A1229" s="40">
        <v>0</v>
      </c>
      <c r="B1229" s="40" t="s">
        <v>2441</v>
      </c>
      <c r="C1229" s="40">
        <v>222019</v>
      </c>
      <c r="D1229" s="40" t="s">
        <v>2134</v>
      </c>
    </row>
    <row r="1230" spans="1:4" ht="12.75" customHeight="1" x14ac:dyDescent="0.2">
      <c r="A1230" s="40">
        <v>0</v>
      </c>
      <c r="B1230" s="40" t="s">
        <v>2441</v>
      </c>
      <c r="C1230" s="40">
        <v>222019</v>
      </c>
      <c r="D1230" s="40" t="s">
        <v>2134</v>
      </c>
    </row>
    <row r="1231" spans="1:4" ht="12.75" customHeight="1" x14ac:dyDescent="0.2">
      <c r="A1231" s="40">
        <v>0</v>
      </c>
      <c r="B1231" s="40" t="s">
        <v>2441</v>
      </c>
      <c r="C1231" s="40" t="s">
        <v>245</v>
      </c>
      <c r="D1231" s="40" t="s">
        <v>2135</v>
      </c>
    </row>
    <row r="1232" spans="1:4" ht="12.75" customHeight="1" x14ac:dyDescent="0.2">
      <c r="A1232" s="40">
        <v>0</v>
      </c>
      <c r="B1232" s="40" t="s">
        <v>2441</v>
      </c>
      <c r="C1232" s="40">
        <v>222202</v>
      </c>
      <c r="D1232" s="40" t="s">
        <v>2136</v>
      </c>
    </row>
    <row r="1233" spans="1:4" ht="12.75" customHeight="1" x14ac:dyDescent="0.2">
      <c r="A1233" s="40">
        <v>0</v>
      </c>
      <c r="B1233" s="40" t="s">
        <v>2441</v>
      </c>
      <c r="C1233" s="40">
        <v>222214</v>
      </c>
      <c r="D1233" s="40" t="s">
        <v>2137</v>
      </c>
    </row>
    <row r="1234" spans="1:4" ht="12.75" customHeight="1" x14ac:dyDescent="0.2">
      <c r="A1234" s="40">
        <v>0</v>
      </c>
      <c r="B1234" s="40" t="s">
        <v>2441</v>
      </c>
      <c r="C1234" s="40">
        <v>222220</v>
      </c>
      <c r="D1234" s="40" t="s">
        <v>2138</v>
      </c>
    </row>
    <row r="1235" spans="1:4" ht="12.75" customHeight="1" x14ac:dyDescent="0.2">
      <c r="A1235" s="40">
        <v>0</v>
      </c>
      <c r="B1235" s="40" t="s">
        <v>2441</v>
      </c>
      <c r="C1235" s="40">
        <v>222229</v>
      </c>
      <c r="D1235" s="40" t="s">
        <v>2139</v>
      </c>
    </row>
    <row r="1236" spans="1:4" ht="12.75" customHeight="1" x14ac:dyDescent="0.2">
      <c r="A1236" s="40">
        <v>0</v>
      </c>
      <c r="B1236" s="40" t="s">
        <v>2441</v>
      </c>
      <c r="C1236" s="40">
        <v>222250</v>
      </c>
      <c r="D1236" s="40" t="s">
        <v>2140</v>
      </c>
    </row>
    <row r="1237" spans="1:4" ht="12.75" customHeight="1" x14ac:dyDescent="0.2">
      <c r="A1237" s="40">
        <v>0</v>
      </c>
      <c r="B1237" s="40" t="s">
        <v>2441</v>
      </c>
      <c r="C1237" s="40">
        <v>222266</v>
      </c>
      <c r="D1237" s="40" t="s">
        <v>2141</v>
      </c>
    </row>
    <row r="1238" spans="1:4" ht="12.75" customHeight="1" x14ac:dyDescent="0.2">
      <c r="A1238" s="40">
        <v>0</v>
      </c>
      <c r="B1238" s="40" t="s">
        <v>2441</v>
      </c>
      <c r="C1238" s="40" t="s">
        <v>246</v>
      </c>
      <c r="D1238" s="40" t="s">
        <v>2142</v>
      </c>
    </row>
    <row r="1239" spans="1:4" ht="12.75" customHeight="1" x14ac:dyDescent="0.2">
      <c r="A1239" s="40">
        <v>0</v>
      </c>
      <c r="B1239" s="40" t="s">
        <v>2441</v>
      </c>
      <c r="C1239" s="40">
        <v>222302</v>
      </c>
      <c r="D1239" s="40" t="s">
        <v>2033</v>
      </c>
    </row>
    <row r="1240" spans="1:4" ht="12.75" customHeight="1" x14ac:dyDescent="0.2">
      <c r="A1240" s="40">
        <v>0</v>
      </c>
      <c r="B1240" s="40" t="s">
        <v>2441</v>
      </c>
      <c r="C1240" s="40">
        <v>222314</v>
      </c>
      <c r="D1240" s="40" t="s">
        <v>2143</v>
      </c>
    </row>
    <row r="1241" spans="1:4" ht="12.75" customHeight="1" x14ac:dyDescent="0.2">
      <c r="A1241" s="40">
        <v>0</v>
      </c>
      <c r="B1241" s="40" t="s">
        <v>2441</v>
      </c>
      <c r="C1241" s="40">
        <v>222320</v>
      </c>
      <c r="D1241" s="40" t="s">
        <v>2144</v>
      </c>
    </row>
    <row r="1242" spans="1:4" ht="12.75" customHeight="1" x14ac:dyDescent="0.2">
      <c r="A1242" s="40">
        <v>0</v>
      </c>
      <c r="B1242" s="40" t="s">
        <v>2441</v>
      </c>
      <c r="C1242" s="40">
        <v>222338</v>
      </c>
      <c r="D1242" s="40" t="s">
        <v>2145</v>
      </c>
    </row>
    <row r="1243" spans="1:4" ht="12.75" customHeight="1" x14ac:dyDescent="0.2">
      <c r="A1243" s="40">
        <v>0</v>
      </c>
      <c r="B1243" s="40" t="s">
        <v>2441</v>
      </c>
      <c r="C1243" s="40">
        <v>222342</v>
      </c>
      <c r="D1243" s="40" t="s">
        <v>2146</v>
      </c>
    </row>
    <row r="1244" spans="1:4" ht="12.75" customHeight="1" x14ac:dyDescent="0.2">
      <c r="A1244" s="40">
        <v>0</v>
      </c>
      <c r="B1244" s="40" t="s">
        <v>2441</v>
      </c>
      <c r="C1244" s="40">
        <v>222350</v>
      </c>
      <c r="D1244" s="40" t="s">
        <v>2036</v>
      </c>
    </row>
    <row r="1245" spans="1:4" ht="12.75" customHeight="1" x14ac:dyDescent="0.2">
      <c r="A1245" s="40">
        <v>0</v>
      </c>
      <c r="B1245" s="40" t="s">
        <v>2441</v>
      </c>
      <c r="C1245" s="40" t="s">
        <v>248</v>
      </c>
      <c r="D1245" s="40" t="s">
        <v>2042</v>
      </c>
    </row>
    <row r="1246" spans="1:4" ht="12.75" customHeight="1" x14ac:dyDescent="0.2">
      <c r="A1246" s="40">
        <v>0</v>
      </c>
      <c r="B1246" s="40" t="s">
        <v>2441</v>
      </c>
      <c r="C1246" s="40" t="s">
        <v>249</v>
      </c>
      <c r="D1246" s="40" t="s">
        <v>2147</v>
      </c>
    </row>
    <row r="1247" spans="1:4" ht="12.75" customHeight="1" x14ac:dyDescent="0.2">
      <c r="A1247" s="40">
        <v>7.5</v>
      </c>
      <c r="B1247" s="40" t="s">
        <v>2441</v>
      </c>
      <c r="C1247" s="40" t="s">
        <v>206</v>
      </c>
      <c r="D1247" s="40" t="s">
        <v>2148</v>
      </c>
    </row>
    <row r="1248" spans="1:4" ht="12.75" customHeight="1" x14ac:dyDescent="0.2">
      <c r="A1248" s="40">
        <v>20</v>
      </c>
      <c r="B1248" s="41">
        <v>43.08</v>
      </c>
      <c r="C1248" s="40" t="s">
        <v>145</v>
      </c>
      <c r="D1248" s="40" t="s">
        <v>2149</v>
      </c>
    </row>
    <row r="1249" spans="1:4" ht="12.75" customHeight="1" x14ac:dyDescent="0.2">
      <c r="A1249" s="40">
        <v>0</v>
      </c>
      <c r="B1249" s="40" t="s">
        <v>2441</v>
      </c>
      <c r="C1249" s="40" t="s">
        <v>250</v>
      </c>
      <c r="D1249" s="40" t="s">
        <v>2150</v>
      </c>
    </row>
    <row r="1250" spans="1:4" ht="12.75" customHeight="1" x14ac:dyDescent="0.2">
      <c r="A1250" s="40">
        <v>0</v>
      </c>
      <c r="B1250" s="40" t="s">
        <v>2441</v>
      </c>
      <c r="C1250" s="40" t="s">
        <v>169</v>
      </c>
      <c r="D1250" s="40" t="s">
        <v>2151</v>
      </c>
    </row>
    <row r="1251" spans="1:4" ht="12.75" customHeight="1" x14ac:dyDescent="0.2">
      <c r="A1251" s="40">
        <v>0</v>
      </c>
      <c r="B1251" s="40" t="s">
        <v>2441</v>
      </c>
      <c r="C1251" s="40" t="s">
        <v>170</v>
      </c>
      <c r="D1251" s="40" t="s">
        <v>2152</v>
      </c>
    </row>
    <row r="1252" spans="1:4" ht="12.75" customHeight="1" x14ac:dyDescent="0.2">
      <c r="A1252" s="40" t="e">
        <v>#N/A</v>
      </c>
      <c r="B1252" s="40" t="s">
        <v>2445</v>
      </c>
      <c r="C1252" s="40">
        <v>3378</v>
      </c>
      <c r="D1252" s="40" t="e">
        <v>#N/A</v>
      </c>
    </row>
    <row r="1253" spans="1:4" ht="12.75" customHeight="1" x14ac:dyDescent="0.2">
      <c r="A1253" s="40">
        <v>0</v>
      </c>
      <c r="B1253" s="40" t="s">
        <v>2441</v>
      </c>
      <c r="C1253" s="40">
        <v>350537</v>
      </c>
      <c r="D1253" s="40" t="s">
        <v>2154</v>
      </c>
    </row>
    <row r="1254" spans="1:4" ht="12.75" customHeight="1" x14ac:dyDescent="0.2">
      <c r="A1254" s="40">
        <v>2</v>
      </c>
      <c r="B1254" s="40" t="s">
        <v>2441</v>
      </c>
      <c r="C1254" s="40" t="s">
        <v>174</v>
      </c>
      <c r="D1254" s="40" t="s">
        <v>2155</v>
      </c>
    </row>
    <row r="1255" spans="1:4" ht="12.75" customHeight="1" x14ac:dyDescent="0.2">
      <c r="A1255" s="40">
        <v>0</v>
      </c>
      <c r="B1255" s="40" t="s">
        <v>2441</v>
      </c>
      <c r="C1255" s="40" t="s">
        <v>226</v>
      </c>
      <c r="D1255" s="40" t="s">
        <v>1318</v>
      </c>
    </row>
    <row r="1256" spans="1:4" ht="12.75" customHeight="1" x14ac:dyDescent="0.2">
      <c r="A1256" s="40">
        <v>0</v>
      </c>
      <c r="B1256" s="40" t="s">
        <v>2441</v>
      </c>
      <c r="C1256" s="40" t="s">
        <v>227</v>
      </c>
      <c r="D1256" s="40" t="s">
        <v>1480</v>
      </c>
    </row>
    <row r="1257" spans="1:4" ht="12.75" customHeight="1" x14ac:dyDescent="0.2">
      <c r="A1257" s="40">
        <v>0</v>
      </c>
      <c r="B1257" s="40" t="s">
        <v>2441</v>
      </c>
      <c r="C1257" s="40" t="s">
        <v>228</v>
      </c>
      <c r="D1257" s="40" t="s">
        <v>1446</v>
      </c>
    </row>
    <row r="1258" spans="1:4" ht="12.75" customHeight="1" x14ac:dyDescent="0.2">
      <c r="A1258" s="40">
        <v>0</v>
      </c>
      <c r="B1258" s="40" t="s">
        <v>2441</v>
      </c>
      <c r="C1258" s="40" t="s">
        <v>229</v>
      </c>
      <c r="D1258" s="40" t="s">
        <v>1293</v>
      </c>
    </row>
    <row r="1259" spans="1:4" ht="12.75" customHeight="1" x14ac:dyDescent="0.2">
      <c r="A1259" s="40">
        <v>0</v>
      </c>
      <c r="B1259" s="40" t="s">
        <v>2441</v>
      </c>
      <c r="C1259" s="40" t="s">
        <v>230</v>
      </c>
      <c r="D1259" s="40" t="s">
        <v>1461</v>
      </c>
    </row>
    <row r="1260" spans="1:4" ht="12.75" customHeight="1" x14ac:dyDescent="0.2">
      <c r="A1260" s="40">
        <v>0</v>
      </c>
      <c r="B1260" s="41">
        <v>13.25</v>
      </c>
      <c r="C1260" s="40" t="s">
        <v>178</v>
      </c>
      <c r="D1260" s="40" t="s">
        <v>2156</v>
      </c>
    </row>
    <row r="1261" spans="1:4" ht="12.75" customHeight="1" x14ac:dyDescent="0.2">
      <c r="A1261" s="40">
        <v>0</v>
      </c>
      <c r="B1261" s="40" t="s">
        <v>2441</v>
      </c>
      <c r="C1261" s="40" t="s">
        <v>231</v>
      </c>
      <c r="D1261" s="40" t="s">
        <v>1703</v>
      </c>
    </row>
    <row r="1262" spans="1:4" ht="12.75" customHeight="1" x14ac:dyDescent="0.2">
      <c r="A1262" s="40">
        <v>0</v>
      </c>
      <c r="B1262" s="40" t="s">
        <v>2441</v>
      </c>
      <c r="C1262" s="40" t="s">
        <v>232</v>
      </c>
      <c r="D1262" s="40" t="s">
        <v>1703</v>
      </c>
    </row>
    <row r="1263" spans="1:4" ht="12.75" customHeight="1" x14ac:dyDescent="0.2">
      <c r="A1263" s="40">
        <v>0</v>
      </c>
      <c r="B1263" s="40" t="s">
        <v>2441</v>
      </c>
      <c r="C1263" s="40" t="s">
        <v>233</v>
      </c>
      <c r="D1263" s="40" t="s">
        <v>2157</v>
      </c>
    </row>
    <row r="1264" spans="1:4" ht="12.75" customHeight="1" x14ac:dyDescent="0.2">
      <c r="A1264" s="40">
        <v>0</v>
      </c>
      <c r="B1264" s="40" t="s">
        <v>2441</v>
      </c>
      <c r="C1264" s="40" t="s">
        <v>234</v>
      </c>
      <c r="D1264" s="40" t="s">
        <v>1156</v>
      </c>
    </row>
    <row r="1265" spans="1:4" ht="12.75" customHeight="1" x14ac:dyDescent="0.2">
      <c r="A1265" s="40">
        <v>0.8</v>
      </c>
      <c r="B1265" s="41">
        <v>9.8000000000000007</v>
      </c>
      <c r="C1265" s="40" t="s">
        <v>235</v>
      </c>
      <c r="D1265" s="40" t="s">
        <v>1370</v>
      </c>
    </row>
    <row r="1266" spans="1:4" ht="12.75" customHeight="1" x14ac:dyDescent="0.2">
      <c r="A1266" s="40">
        <v>0</v>
      </c>
      <c r="B1266" s="40" t="s">
        <v>2441</v>
      </c>
      <c r="C1266" s="40" t="s">
        <v>236</v>
      </c>
      <c r="D1266" s="40" t="s">
        <v>1365</v>
      </c>
    </row>
    <row r="1267" spans="1:4" ht="12.75" customHeight="1" x14ac:dyDescent="0.2">
      <c r="A1267" s="40">
        <v>0</v>
      </c>
      <c r="B1267" s="40" t="s">
        <v>2441</v>
      </c>
      <c r="C1267" s="40" t="s">
        <v>237</v>
      </c>
      <c r="D1267" s="40" t="s">
        <v>1230</v>
      </c>
    </row>
    <row r="1268" spans="1:4" ht="12.75" customHeight="1" x14ac:dyDescent="0.2">
      <c r="A1268" s="40">
        <v>0.5</v>
      </c>
      <c r="B1268" s="41">
        <v>3.26</v>
      </c>
      <c r="C1268" s="40" t="s">
        <v>238</v>
      </c>
      <c r="D1268" s="40" t="s">
        <v>1112</v>
      </c>
    </row>
    <row r="1269" spans="1:4" ht="12.75" customHeight="1" x14ac:dyDescent="0.2">
      <c r="A1269" s="40">
        <v>0</v>
      </c>
      <c r="B1269" s="40" t="s">
        <v>2441</v>
      </c>
      <c r="C1269" s="40" t="s">
        <v>239</v>
      </c>
      <c r="D1269" s="40" t="s">
        <v>1532</v>
      </c>
    </row>
    <row r="1270" spans="1:4" ht="12.75" customHeight="1" x14ac:dyDescent="0.2">
      <c r="A1270" s="40">
        <v>0</v>
      </c>
      <c r="B1270" s="40" t="s">
        <v>2441</v>
      </c>
      <c r="C1270" s="40" t="s">
        <v>240</v>
      </c>
      <c r="D1270" s="40" t="s">
        <v>2158</v>
      </c>
    </row>
    <row r="1271" spans="1:4" ht="12.75" customHeight="1" x14ac:dyDescent="0.2">
      <c r="A1271" s="40">
        <v>0</v>
      </c>
      <c r="B1271" s="40" t="s">
        <v>2441</v>
      </c>
      <c r="C1271" s="40" t="s">
        <v>241</v>
      </c>
      <c r="D1271" s="40" t="s">
        <v>1174</v>
      </c>
    </row>
    <row r="1272" spans="1:4" ht="12.75" customHeight="1" x14ac:dyDescent="0.2">
      <c r="A1272" s="40">
        <v>0</v>
      </c>
      <c r="B1272" s="40" t="s">
        <v>2441</v>
      </c>
      <c r="C1272" s="40" t="s">
        <v>242</v>
      </c>
      <c r="D1272" s="40" t="s">
        <v>1211</v>
      </c>
    </row>
    <row r="1273" spans="1:4" ht="12.75" customHeight="1" x14ac:dyDescent="0.2">
      <c r="A1273" s="40">
        <v>0.2</v>
      </c>
      <c r="B1273" s="41">
        <v>6.13</v>
      </c>
      <c r="C1273" s="40" t="s">
        <v>326</v>
      </c>
      <c r="D1273" s="40" t="s">
        <v>1439</v>
      </c>
    </row>
    <row r="1274" spans="1:4" ht="12.75" customHeight="1" x14ac:dyDescent="0.2">
      <c r="A1274" s="40">
        <v>0.2</v>
      </c>
      <c r="B1274" s="41">
        <v>6.85</v>
      </c>
      <c r="C1274" s="40" t="s">
        <v>332</v>
      </c>
      <c r="D1274" s="40" t="s">
        <v>2159</v>
      </c>
    </row>
    <row r="1275" spans="1:4" ht="12.75" customHeight="1" x14ac:dyDescent="0.2">
      <c r="A1275" s="40">
        <v>0.2</v>
      </c>
      <c r="B1275" s="41">
        <v>6.13</v>
      </c>
      <c r="C1275" s="40" t="s">
        <v>333</v>
      </c>
      <c r="D1275" s="40" t="s">
        <v>2159</v>
      </c>
    </row>
    <row r="1276" spans="1:4" ht="12.75" customHeight="1" x14ac:dyDescent="0.2">
      <c r="A1276" s="40">
        <v>0.2</v>
      </c>
      <c r="B1276" s="41">
        <v>6.13</v>
      </c>
      <c r="C1276" s="40" t="s">
        <v>335</v>
      </c>
      <c r="D1276" s="40" t="s">
        <v>1364</v>
      </c>
    </row>
    <row r="1277" spans="1:4" ht="12.75" customHeight="1" x14ac:dyDescent="0.2">
      <c r="A1277" s="40">
        <v>0.24</v>
      </c>
      <c r="B1277" s="40" t="s">
        <v>2441</v>
      </c>
      <c r="C1277" s="40" t="s">
        <v>207</v>
      </c>
      <c r="D1277" s="40" t="s">
        <v>2160</v>
      </c>
    </row>
    <row r="1278" spans="1:4" ht="12.75" customHeight="1" x14ac:dyDescent="0.2">
      <c r="A1278" s="40">
        <v>2</v>
      </c>
      <c r="B1278" s="41">
        <v>12.83</v>
      </c>
      <c r="C1278" s="40" t="s">
        <v>208</v>
      </c>
      <c r="D1278" s="40" t="s">
        <v>2161</v>
      </c>
    </row>
    <row r="1279" spans="1:4" ht="12.75" customHeight="1" x14ac:dyDescent="0.2">
      <c r="A1279" s="40">
        <v>0</v>
      </c>
      <c r="B1279" s="40" t="s">
        <v>2441</v>
      </c>
      <c r="C1279" s="40" t="s">
        <v>209</v>
      </c>
      <c r="D1279" s="40" t="s">
        <v>2162</v>
      </c>
    </row>
    <row r="1280" spans="1:4" ht="12.75" customHeight="1" x14ac:dyDescent="0.2">
      <c r="A1280" s="40">
        <v>1.1299999999999999</v>
      </c>
      <c r="B1280" s="40" t="s">
        <v>2441</v>
      </c>
      <c r="C1280" s="40" t="s">
        <v>210</v>
      </c>
      <c r="D1280" s="40" t="s">
        <v>1530</v>
      </c>
    </row>
    <row r="1281" spans="1:4" ht="12.75" customHeight="1" x14ac:dyDescent="0.2">
      <c r="A1281" s="40">
        <v>0.33</v>
      </c>
      <c r="B1281" s="40" t="s">
        <v>2441</v>
      </c>
      <c r="C1281" s="40" t="s">
        <v>211</v>
      </c>
      <c r="D1281" s="40" t="s">
        <v>2163</v>
      </c>
    </row>
    <row r="1282" spans="1:4" ht="12.75" customHeight="1" x14ac:dyDescent="0.2">
      <c r="A1282" s="40">
        <v>0.33</v>
      </c>
      <c r="B1282" s="40" t="s">
        <v>2441</v>
      </c>
      <c r="C1282" s="40" t="s">
        <v>212</v>
      </c>
      <c r="D1282" s="40" t="s">
        <v>2164</v>
      </c>
    </row>
    <row r="1283" spans="1:4" ht="12.75" customHeight="1" x14ac:dyDescent="0.2">
      <c r="A1283" s="40">
        <v>0</v>
      </c>
      <c r="B1283" s="40" t="s">
        <v>2441</v>
      </c>
      <c r="C1283" s="40" t="s">
        <v>213</v>
      </c>
      <c r="D1283" s="40" t="s">
        <v>2165</v>
      </c>
    </row>
    <row r="1284" spans="1:4" ht="12.75" customHeight="1" x14ac:dyDescent="0.2">
      <c r="A1284" s="40">
        <v>0</v>
      </c>
      <c r="B1284" s="41">
        <v>9.26</v>
      </c>
      <c r="C1284" s="40" t="s">
        <v>339</v>
      </c>
      <c r="D1284" s="40" t="s">
        <v>2166</v>
      </c>
    </row>
    <row r="1285" spans="1:4" ht="12.75" customHeight="1" x14ac:dyDescent="0.2">
      <c r="A1285" s="40">
        <v>0</v>
      </c>
      <c r="B1285" s="41">
        <v>9.26</v>
      </c>
      <c r="C1285" s="40" t="s">
        <v>341</v>
      </c>
      <c r="D1285" s="40" t="s">
        <v>2167</v>
      </c>
    </row>
    <row r="1286" spans="1:4" ht="12.75" customHeight="1" x14ac:dyDescent="0.2">
      <c r="A1286" s="40">
        <v>0</v>
      </c>
      <c r="B1286" s="40" t="s">
        <v>2441</v>
      </c>
      <c r="C1286" s="40" t="s">
        <v>344</v>
      </c>
      <c r="D1286" s="40" t="s">
        <v>2168</v>
      </c>
    </row>
    <row r="1287" spans="1:4" ht="12.75" customHeight="1" x14ac:dyDescent="0.2">
      <c r="A1287" s="40">
        <v>0.5</v>
      </c>
      <c r="B1287" s="41">
        <v>2.59</v>
      </c>
      <c r="C1287" s="40" t="s">
        <v>347</v>
      </c>
      <c r="D1287" s="40" t="s">
        <v>1114</v>
      </c>
    </row>
    <row r="1288" spans="1:4" ht="12.75" customHeight="1" x14ac:dyDescent="0.2">
      <c r="A1288" s="40">
        <v>0</v>
      </c>
      <c r="B1288" s="41">
        <v>8.2899999999999991</v>
      </c>
      <c r="C1288" s="40" t="s">
        <v>349</v>
      </c>
      <c r="D1288" s="40" t="s">
        <v>1630</v>
      </c>
    </row>
    <row r="1289" spans="1:4" ht="12.75" customHeight="1" x14ac:dyDescent="0.2">
      <c r="A1289" s="40">
        <v>0.2</v>
      </c>
      <c r="B1289" s="41">
        <v>6.71</v>
      </c>
      <c r="C1289" s="40" t="s">
        <v>350</v>
      </c>
      <c r="D1289" s="40" t="s">
        <v>1392</v>
      </c>
    </row>
    <row r="1290" spans="1:4" ht="12.75" customHeight="1" x14ac:dyDescent="0.2">
      <c r="A1290" s="40">
        <v>0.2</v>
      </c>
      <c r="B1290" s="41">
        <v>12.36</v>
      </c>
      <c r="C1290" s="40" t="s">
        <v>355</v>
      </c>
      <c r="D1290" s="40" t="s">
        <v>1452</v>
      </c>
    </row>
    <row r="1291" spans="1:4" ht="12.75" customHeight="1" x14ac:dyDescent="0.2">
      <c r="A1291" s="40">
        <v>0.2</v>
      </c>
      <c r="B1291" s="41">
        <v>12.36</v>
      </c>
      <c r="C1291" s="40" t="s">
        <v>361</v>
      </c>
      <c r="D1291" s="40" t="s">
        <v>1543</v>
      </c>
    </row>
    <row r="1292" spans="1:4" ht="12.75" customHeight="1" x14ac:dyDescent="0.2">
      <c r="A1292" s="40">
        <v>0</v>
      </c>
      <c r="B1292" s="40" t="s">
        <v>2441</v>
      </c>
      <c r="C1292" s="40" t="s">
        <v>214</v>
      </c>
      <c r="D1292" s="40" t="s">
        <v>2169</v>
      </c>
    </row>
    <row r="1293" spans="1:4" ht="12.75" customHeight="1" x14ac:dyDescent="0.2">
      <c r="A1293" s="40">
        <v>0.41</v>
      </c>
      <c r="B1293" s="40" t="s">
        <v>2441</v>
      </c>
      <c r="C1293" s="40" t="s">
        <v>215</v>
      </c>
      <c r="D1293" s="40" t="s">
        <v>1664</v>
      </c>
    </row>
    <row r="1294" spans="1:4" ht="12.75" customHeight="1" x14ac:dyDescent="0.2">
      <c r="A1294" s="40">
        <v>0.41</v>
      </c>
      <c r="B1294" s="40" t="s">
        <v>2441</v>
      </c>
      <c r="C1294" s="40" t="s">
        <v>216</v>
      </c>
      <c r="D1294" s="40" t="s">
        <v>2170</v>
      </c>
    </row>
    <row r="1295" spans="1:4" ht="12.75" customHeight="1" x14ac:dyDescent="0.2">
      <c r="A1295" s="40">
        <v>0</v>
      </c>
      <c r="B1295" s="40" t="s">
        <v>2441</v>
      </c>
      <c r="C1295" s="40" t="s">
        <v>364</v>
      </c>
      <c r="D1295" s="40" t="s">
        <v>1427</v>
      </c>
    </row>
    <row r="1296" spans="1:4" ht="12.75" customHeight="1" x14ac:dyDescent="0.2">
      <c r="A1296" s="40">
        <v>0.19</v>
      </c>
      <c r="B1296" s="40" t="s">
        <v>2441</v>
      </c>
      <c r="C1296" s="40" t="s">
        <v>217</v>
      </c>
      <c r="D1296" s="40" t="s">
        <v>2171</v>
      </c>
    </row>
    <row r="1297" spans="1:4" ht="12.75" customHeight="1" x14ac:dyDescent="0.2">
      <c r="A1297" s="40">
        <v>0.19</v>
      </c>
      <c r="B1297" s="40" t="s">
        <v>2441</v>
      </c>
      <c r="C1297" s="40" t="s">
        <v>218</v>
      </c>
      <c r="D1297" s="40" t="s">
        <v>2172</v>
      </c>
    </row>
    <row r="1298" spans="1:4" ht="12.75" customHeight="1" x14ac:dyDescent="0.2">
      <c r="A1298" s="40">
        <v>0</v>
      </c>
      <c r="B1298" s="40" t="s">
        <v>2441</v>
      </c>
      <c r="C1298" s="40" t="s">
        <v>672</v>
      </c>
      <c r="D1298" s="40" t="s">
        <v>2173</v>
      </c>
    </row>
    <row r="1299" spans="1:4" ht="12.75" customHeight="1" x14ac:dyDescent="0.2">
      <c r="A1299" s="40">
        <v>0</v>
      </c>
      <c r="B1299" s="41">
        <v>1.58</v>
      </c>
      <c r="C1299" s="40" t="s">
        <v>365</v>
      </c>
      <c r="D1299" s="40" t="s">
        <v>2174</v>
      </c>
    </row>
    <row r="1300" spans="1:4" ht="12.75" customHeight="1" x14ac:dyDescent="0.2">
      <c r="A1300" s="40">
        <v>0.12</v>
      </c>
      <c r="B1300" s="40" t="s">
        <v>2441</v>
      </c>
      <c r="C1300" s="40" t="s">
        <v>219</v>
      </c>
      <c r="D1300" s="40" t="s">
        <v>2175</v>
      </c>
    </row>
    <row r="1301" spans="1:4" ht="12.75" customHeight="1" x14ac:dyDescent="0.2">
      <c r="A1301" s="40">
        <v>0</v>
      </c>
      <c r="B1301" s="40" t="s">
        <v>2441</v>
      </c>
      <c r="C1301" s="40">
        <v>684240</v>
      </c>
      <c r="D1301" s="40" t="s">
        <v>2176</v>
      </c>
    </row>
    <row r="1302" spans="1:4" ht="12.75" customHeight="1" x14ac:dyDescent="0.2">
      <c r="A1302" s="40">
        <v>0</v>
      </c>
      <c r="B1302" s="40" t="s">
        <v>2441</v>
      </c>
      <c r="C1302" s="40" t="s">
        <v>220</v>
      </c>
      <c r="D1302" s="40" t="s">
        <v>2177</v>
      </c>
    </row>
    <row r="1303" spans="1:4" ht="12.75" customHeight="1" x14ac:dyDescent="0.2">
      <c r="A1303" s="40">
        <v>0.2</v>
      </c>
      <c r="B1303" s="40" t="s">
        <v>2441</v>
      </c>
      <c r="C1303" s="40" t="s">
        <v>221</v>
      </c>
      <c r="D1303" s="40" t="s">
        <v>2178</v>
      </c>
    </row>
    <row r="1304" spans="1:4" ht="12.75" customHeight="1" x14ac:dyDescent="0.2">
      <c r="A1304" s="40">
        <v>0</v>
      </c>
      <c r="B1304" s="40" t="s">
        <v>2441</v>
      </c>
      <c r="C1304" s="40">
        <v>688024</v>
      </c>
      <c r="D1304" s="40" t="s">
        <v>2179</v>
      </c>
    </row>
    <row r="1305" spans="1:4" ht="12.75" customHeight="1" x14ac:dyDescent="0.2">
      <c r="A1305" s="40">
        <v>0</v>
      </c>
      <c r="B1305" s="40" t="s">
        <v>2441</v>
      </c>
      <c r="C1305" s="40" t="s">
        <v>180</v>
      </c>
      <c r="D1305" s="40" t="s">
        <v>1380</v>
      </c>
    </row>
    <row r="1306" spans="1:4" ht="12.75" customHeight="1" x14ac:dyDescent="0.2">
      <c r="A1306" s="40">
        <v>0</v>
      </c>
      <c r="B1306" s="40" t="s">
        <v>2441</v>
      </c>
      <c r="C1306" s="40" t="s">
        <v>182</v>
      </c>
      <c r="D1306" s="40" t="s">
        <v>1319</v>
      </c>
    </row>
    <row r="1307" spans="1:4" ht="12.75" customHeight="1" x14ac:dyDescent="0.2">
      <c r="A1307" s="40">
        <v>0</v>
      </c>
      <c r="B1307" s="40" t="s">
        <v>2441</v>
      </c>
      <c r="C1307" s="40" t="s">
        <v>183</v>
      </c>
      <c r="D1307" s="40" t="s">
        <v>1583</v>
      </c>
    </row>
    <row r="1308" spans="1:4" ht="12.75" customHeight="1" x14ac:dyDescent="0.2">
      <c r="A1308" s="40">
        <v>0</v>
      </c>
      <c r="B1308" s="40" t="s">
        <v>2441</v>
      </c>
      <c r="C1308" s="40">
        <v>73030</v>
      </c>
      <c r="D1308" s="40" t="s">
        <v>2180</v>
      </c>
    </row>
    <row r="1309" spans="1:4" ht="12.75" customHeight="1" x14ac:dyDescent="0.2">
      <c r="A1309" s="40">
        <v>0</v>
      </c>
      <c r="B1309" s="40" t="s">
        <v>2441</v>
      </c>
      <c r="C1309" s="40" t="s">
        <v>184</v>
      </c>
      <c r="D1309" s="40" t="s">
        <v>1564</v>
      </c>
    </row>
    <row r="1310" spans="1:4" ht="12.75" customHeight="1" x14ac:dyDescent="0.2">
      <c r="A1310" s="40">
        <v>0</v>
      </c>
      <c r="B1310" s="40" t="s">
        <v>2441</v>
      </c>
      <c r="C1310" s="40">
        <v>80900</v>
      </c>
      <c r="D1310" s="40" t="s">
        <v>2181</v>
      </c>
    </row>
    <row r="1311" spans="1:4" ht="12.75" customHeight="1" x14ac:dyDescent="0.2">
      <c r="A1311" s="40">
        <v>0</v>
      </c>
      <c r="B1311" s="40" t="s">
        <v>2441</v>
      </c>
      <c r="C1311" s="40" t="s">
        <v>71</v>
      </c>
      <c r="D1311" s="40" t="s">
        <v>2182</v>
      </c>
    </row>
    <row r="1312" spans="1:4" ht="12.75" customHeight="1" x14ac:dyDescent="0.2">
      <c r="A1312" s="40">
        <v>0</v>
      </c>
      <c r="B1312" s="40" t="s">
        <v>2441</v>
      </c>
      <c r="C1312" s="40" t="s">
        <v>73</v>
      </c>
      <c r="D1312" s="40" t="s">
        <v>2183</v>
      </c>
    </row>
    <row r="1313" spans="1:4" ht="12.75" customHeight="1" x14ac:dyDescent="0.2">
      <c r="A1313" s="40">
        <v>0</v>
      </c>
      <c r="B1313" s="40" t="s">
        <v>2441</v>
      </c>
      <c r="C1313" s="40">
        <v>8703</v>
      </c>
      <c r="D1313" s="40" t="s">
        <v>2184</v>
      </c>
    </row>
    <row r="1314" spans="1:4" ht="12.75" customHeight="1" x14ac:dyDescent="0.2">
      <c r="A1314" s="40">
        <v>0</v>
      </c>
      <c r="B1314" s="40" t="s">
        <v>2441</v>
      </c>
      <c r="C1314" s="40">
        <v>900017</v>
      </c>
      <c r="D1314" s="40" t="s">
        <v>2185</v>
      </c>
    </row>
    <row r="1315" spans="1:4" ht="12.75" customHeight="1" x14ac:dyDescent="0.2">
      <c r="A1315" s="40">
        <v>0</v>
      </c>
      <c r="B1315" s="40" t="s">
        <v>2441</v>
      </c>
      <c r="C1315" s="40">
        <v>900019</v>
      </c>
      <c r="D1315" s="40" t="s">
        <v>1271</v>
      </c>
    </row>
    <row r="1316" spans="1:4" ht="12.75" customHeight="1" x14ac:dyDescent="0.2">
      <c r="A1316" s="40">
        <v>0</v>
      </c>
      <c r="B1316" s="40" t="s">
        <v>2441</v>
      </c>
      <c r="C1316" s="40">
        <v>901000</v>
      </c>
      <c r="D1316" s="40" t="s">
        <v>2186</v>
      </c>
    </row>
    <row r="1317" spans="1:4" ht="12.75" customHeight="1" x14ac:dyDescent="0.2">
      <c r="A1317" s="40">
        <v>0</v>
      </c>
      <c r="B1317" s="40" t="s">
        <v>2441</v>
      </c>
      <c r="C1317" s="40">
        <v>902017</v>
      </c>
      <c r="D1317" s="40" t="s">
        <v>2187</v>
      </c>
    </row>
    <row r="1318" spans="1:4" ht="12.75" customHeight="1" x14ac:dyDescent="0.2">
      <c r="A1318" s="40">
        <v>0</v>
      </c>
      <c r="B1318" s="40" t="s">
        <v>2441</v>
      </c>
      <c r="C1318" s="40" t="s">
        <v>148</v>
      </c>
      <c r="D1318" s="40" t="s">
        <v>2188</v>
      </c>
    </row>
    <row r="1319" spans="1:4" ht="12.75" customHeight="1" x14ac:dyDescent="0.2">
      <c r="A1319" s="40">
        <v>0.8</v>
      </c>
      <c r="B1319" s="41">
        <v>38.81</v>
      </c>
      <c r="C1319" s="40" t="s">
        <v>186</v>
      </c>
      <c r="D1319" s="40" t="s">
        <v>2189</v>
      </c>
    </row>
    <row r="1320" spans="1:4" ht="12.75" customHeight="1" x14ac:dyDescent="0.2">
      <c r="A1320" s="40">
        <v>0</v>
      </c>
      <c r="B1320" s="40" t="s">
        <v>2441</v>
      </c>
      <c r="C1320" s="40">
        <v>932101</v>
      </c>
      <c r="D1320" s="40" t="s">
        <v>2190</v>
      </c>
    </row>
    <row r="1321" spans="1:4" ht="12.75" customHeight="1" x14ac:dyDescent="0.2">
      <c r="A1321" s="40">
        <v>0</v>
      </c>
      <c r="B1321" s="40" t="s">
        <v>2441</v>
      </c>
      <c r="C1321" s="40">
        <v>932102</v>
      </c>
      <c r="D1321" s="40" t="s">
        <v>2191</v>
      </c>
    </row>
    <row r="1322" spans="1:4" ht="12.75" customHeight="1" x14ac:dyDescent="0.2">
      <c r="A1322" s="40">
        <v>0</v>
      </c>
      <c r="B1322" s="40" t="s">
        <v>2441</v>
      </c>
      <c r="C1322" s="40">
        <v>932103</v>
      </c>
      <c r="D1322" s="40" t="s">
        <v>2192</v>
      </c>
    </row>
    <row r="1323" spans="1:4" ht="12.75" customHeight="1" x14ac:dyDescent="0.2">
      <c r="A1323" s="40">
        <v>0</v>
      </c>
      <c r="B1323" s="40" t="s">
        <v>2441</v>
      </c>
      <c r="C1323" s="40">
        <v>932112</v>
      </c>
      <c r="D1323" s="40" t="s">
        <v>2193</v>
      </c>
    </row>
    <row r="1324" spans="1:4" ht="12.75" customHeight="1" x14ac:dyDescent="0.2">
      <c r="A1324" s="40">
        <v>0</v>
      </c>
      <c r="B1324" s="41">
        <v>3.33</v>
      </c>
      <c r="C1324" s="40" t="s">
        <v>367</v>
      </c>
      <c r="D1324" s="40" t="s">
        <v>2194</v>
      </c>
    </row>
    <row r="1325" spans="1:4" ht="12.75" customHeight="1" x14ac:dyDescent="0.2">
      <c r="A1325" s="40">
        <v>0</v>
      </c>
      <c r="B1325" s="40" t="s">
        <v>2441</v>
      </c>
      <c r="C1325" s="40" t="s">
        <v>667</v>
      </c>
      <c r="D1325" s="40" t="s">
        <v>2195</v>
      </c>
    </row>
    <row r="1326" spans="1:4" ht="12.75" customHeight="1" x14ac:dyDescent="0.2">
      <c r="A1326" s="40">
        <v>0</v>
      </c>
      <c r="B1326" s="40" t="s">
        <v>2441</v>
      </c>
      <c r="C1326" s="40" t="s">
        <v>668</v>
      </c>
      <c r="D1326" s="40" t="s">
        <v>2196</v>
      </c>
    </row>
    <row r="1327" spans="1:4" ht="12.75" customHeight="1" x14ac:dyDescent="0.2">
      <c r="A1327" s="40">
        <v>0</v>
      </c>
      <c r="B1327" s="40" t="s">
        <v>2441</v>
      </c>
      <c r="C1327" s="40" t="s">
        <v>669</v>
      </c>
      <c r="D1327" s="40" t="s">
        <v>2197</v>
      </c>
    </row>
    <row r="1328" spans="1:4" ht="12.75" customHeight="1" x14ac:dyDescent="0.2">
      <c r="A1328" s="40">
        <v>0</v>
      </c>
      <c r="B1328" s="40" t="s">
        <v>2441</v>
      </c>
      <c r="C1328" s="40" t="s">
        <v>670</v>
      </c>
      <c r="D1328" s="40" t="s">
        <v>2197</v>
      </c>
    </row>
    <row r="1329" spans="1:4" ht="12.75" customHeight="1" x14ac:dyDescent="0.2">
      <c r="A1329" s="40">
        <v>0</v>
      </c>
      <c r="B1329" s="40" t="s">
        <v>2441</v>
      </c>
      <c r="C1329" s="40">
        <v>97669</v>
      </c>
      <c r="D1329" s="40" t="s">
        <v>2198</v>
      </c>
    </row>
    <row r="1330" spans="1:4" ht="12.75" customHeight="1" x14ac:dyDescent="0.2">
      <c r="A1330" s="40">
        <v>0</v>
      </c>
      <c r="B1330" s="40" t="s">
        <v>2441</v>
      </c>
      <c r="C1330" s="40">
        <v>97786</v>
      </c>
      <c r="D1330" s="40" t="s">
        <v>2199</v>
      </c>
    </row>
    <row r="1331" spans="1:4" ht="12.75" customHeight="1" x14ac:dyDescent="0.2">
      <c r="A1331" s="40">
        <v>0</v>
      </c>
      <c r="B1331" s="40" t="s">
        <v>2441</v>
      </c>
      <c r="C1331" s="40" t="s">
        <v>78</v>
      </c>
      <c r="D1331" s="40" t="s">
        <v>2200</v>
      </c>
    </row>
    <row r="1332" spans="1:4" ht="12.75" customHeight="1" x14ac:dyDescent="0.2">
      <c r="A1332" s="40">
        <v>0</v>
      </c>
      <c r="B1332" s="40" t="s">
        <v>2441</v>
      </c>
      <c r="C1332" s="40">
        <v>988916</v>
      </c>
      <c r="D1332" s="40" t="s">
        <v>2201</v>
      </c>
    </row>
    <row r="1333" spans="1:4" ht="12.75" customHeight="1" x14ac:dyDescent="0.2">
      <c r="A1333" s="40">
        <v>0</v>
      </c>
      <c r="B1333" s="40" t="s">
        <v>2441</v>
      </c>
      <c r="C1333" s="40" t="s">
        <v>773</v>
      </c>
      <c r="D1333" s="40" t="s">
        <v>2202</v>
      </c>
    </row>
    <row r="1334" spans="1:4" ht="12.75" customHeight="1" x14ac:dyDescent="0.2">
      <c r="A1334" s="40">
        <v>0.6</v>
      </c>
      <c r="B1334" s="41">
        <v>5.25</v>
      </c>
      <c r="C1334" s="40" t="s">
        <v>680</v>
      </c>
      <c r="D1334" s="40" t="s">
        <v>1631</v>
      </c>
    </row>
    <row r="1335" spans="1:4" ht="12.75" customHeight="1" x14ac:dyDescent="0.2">
      <c r="A1335" s="40">
        <v>0.6</v>
      </c>
      <c r="B1335" s="41">
        <v>5.25</v>
      </c>
      <c r="C1335" s="40" t="s">
        <v>684</v>
      </c>
      <c r="D1335" s="40" t="s">
        <v>1378</v>
      </c>
    </row>
    <row r="1336" spans="1:4" ht="12.75" customHeight="1" x14ac:dyDescent="0.2">
      <c r="A1336" s="40">
        <v>0.6</v>
      </c>
      <c r="B1336" s="41">
        <v>5.25</v>
      </c>
      <c r="C1336" s="40" t="s">
        <v>686</v>
      </c>
      <c r="D1336" s="40" t="s">
        <v>1387</v>
      </c>
    </row>
    <row r="1337" spans="1:4" ht="12.75" customHeight="1" x14ac:dyDescent="0.2">
      <c r="A1337" s="40">
        <v>0.1</v>
      </c>
      <c r="B1337" s="41">
        <v>1.1399999999999999</v>
      </c>
      <c r="C1337" s="40" t="s">
        <v>902</v>
      </c>
      <c r="D1337" s="40" t="s">
        <v>2203</v>
      </c>
    </row>
    <row r="1338" spans="1:4" ht="12.75" customHeight="1" x14ac:dyDescent="0.2">
      <c r="A1338" s="40">
        <v>0.1</v>
      </c>
      <c r="B1338" s="41">
        <v>1.1399999999999999</v>
      </c>
      <c r="C1338" s="40" t="s">
        <v>906</v>
      </c>
      <c r="D1338" s="40" t="s">
        <v>2204</v>
      </c>
    </row>
    <row r="1339" spans="1:4" ht="12.75" customHeight="1" x14ac:dyDescent="0.2">
      <c r="A1339" s="40">
        <v>0.1</v>
      </c>
      <c r="B1339" s="41">
        <v>1.1399999999999999</v>
      </c>
      <c r="C1339" s="40" t="s">
        <v>909</v>
      </c>
      <c r="D1339" s="40" t="s">
        <v>2205</v>
      </c>
    </row>
    <row r="1340" spans="1:4" ht="12.75" customHeight="1" x14ac:dyDescent="0.2">
      <c r="A1340" s="40">
        <v>0.1</v>
      </c>
      <c r="B1340" s="41">
        <v>1.1399999999999999</v>
      </c>
      <c r="C1340" s="40" t="s">
        <v>911</v>
      </c>
      <c r="D1340" s="40" t="s">
        <v>2206</v>
      </c>
    </row>
    <row r="1341" spans="1:4" ht="12.75" customHeight="1" x14ac:dyDescent="0.2">
      <c r="A1341" s="40">
        <v>0.1</v>
      </c>
      <c r="B1341" s="41">
        <v>1.1399999999999999</v>
      </c>
      <c r="C1341" s="40" t="s">
        <v>913</v>
      </c>
      <c r="D1341" s="40" t="s">
        <v>1162</v>
      </c>
    </row>
    <row r="1342" spans="1:4" ht="12.75" customHeight="1" x14ac:dyDescent="0.2">
      <c r="A1342" s="40">
        <v>0.1</v>
      </c>
      <c r="B1342" s="41">
        <v>1.1399999999999999</v>
      </c>
      <c r="C1342" s="40" t="s">
        <v>918</v>
      </c>
      <c r="D1342" s="40" t="s">
        <v>2207</v>
      </c>
    </row>
    <row r="1343" spans="1:4" ht="12.75" customHeight="1" x14ac:dyDescent="0.2">
      <c r="A1343" s="40">
        <v>0.1</v>
      </c>
      <c r="B1343" s="41">
        <v>1.1399999999999999</v>
      </c>
      <c r="C1343" s="40" t="s">
        <v>922</v>
      </c>
      <c r="D1343" s="40" t="s">
        <v>2208</v>
      </c>
    </row>
    <row r="1344" spans="1:4" ht="12.75" customHeight="1" x14ac:dyDescent="0.2">
      <c r="A1344" s="40">
        <v>0.1</v>
      </c>
      <c r="B1344" s="41">
        <v>1.1399999999999999</v>
      </c>
      <c r="C1344" s="40" t="s">
        <v>923</v>
      </c>
      <c r="D1344" s="40" t="s">
        <v>1208</v>
      </c>
    </row>
    <row r="1345" spans="1:4" ht="12.75" customHeight="1" x14ac:dyDescent="0.2">
      <c r="A1345" s="40">
        <v>0</v>
      </c>
      <c r="B1345" s="40" t="s">
        <v>2441</v>
      </c>
      <c r="C1345" s="40" t="s">
        <v>774</v>
      </c>
      <c r="D1345" s="40" t="s">
        <v>2209</v>
      </c>
    </row>
    <row r="1346" spans="1:4" ht="12.75" customHeight="1" x14ac:dyDescent="0.2">
      <c r="A1346" s="40">
        <v>0</v>
      </c>
      <c r="B1346" s="40" t="s">
        <v>2441</v>
      </c>
      <c r="C1346" s="40" t="s">
        <v>150</v>
      </c>
      <c r="D1346" s="40" t="s">
        <v>2210</v>
      </c>
    </row>
    <row r="1347" spans="1:4" ht="12.75" customHeight="1" x14ac:dyDescent="0.2">
      <c r="A1347" s="40">
        <v>0</v>
      </c>
      <c r="B1347" s="40" t="s">
        <v>2441</v>
      </c>
      <c r="C1347" s="40" t="s">
        <v>152</v>
      </c>
      <c r="D1347" s="40" t="s">
        <v>2211</v>
      </c>
    </row>
    <row r="1348" spans="1:4" ht="12.75" customHeight="1" x14ac:dyDescent="0.2">
      <c r="A1348" s="40">
        <v>0</v>
      </c>
      <c r="B1348" s="40" t="s">
        <v>2441</v>
      </c>
      <c r="C1348" s="40" t="s">
        <v>85</v>
      </c>
      <c r="D1348" s="40" t="s">
        <v>2212</v>
      </c>
    </row>
    <row r="1349" spans="1:4" ht="12.75" customHeight="1" x14ac:dyDescent="0.2">
      <c r="A1349" s="40">
        <v>0</v>
      </c>
      <c r="B1349" s="40" t="s">
        <v>2441</v>
      </c>
      <c r="C1349" s="40" t="s">
        <v>86</v>
      </c>
      <c r="D1349" s="40" t="s">
        <v>2213</v>
      </c>
    </row>
    <row r="1350" spans="1:4" ht="12.75" customHeight="1" x14ac:dyDescent="0.2">
      <c r="A1350" s="40">
        <v>0</v>
      </c>
      <c r="B1350" s="40" t="s">
        <v>2441</v>
      </c>
      <c r="C1350" s="40" t="s">
        <v>87</v>
      </c>
      <c r="D1350" s="40" t="s">
        <v>2214</v>
      </c>
    </row>
    <row r="1351" spans="1:4" ht="12.75" customHeight="1" x14ac:dyDescent="0.2">
      <c r="A1351" s="40">
        <v>0</v>
      </c>
      <c r="B1351" s="40" t="s">
        <v>2441</v>
      </c>
      <c r="C1351" s="40" t="s">
        <v>88</v>
      </c>
      <c r="D1351" s="40" t="s">
        <v>2215</v>
      </c>
    </row>
    <row r="1352" spans="1:4" ht="12.75" customHeight="1" x14ac:dyDescent="0.2">
      <c r="A1352" s="40">
        <v>0</v>
      </c>
      <c r="B1352" s="40" t="s">
        <v>2441</v>
      </c>
      <c r="C1352" s="40" t="s">
        <v>700</v>
      </c>
      <c r="D1352" s="40" t="s">
        <v>2216</v>
      </c>
    </row>
    <row r="1353" spans="1:4" ht="12.75" customHeight="1" x14ac:dyDescent="0.2">
      <c r="A1353" s="40">
        <v>0</v>
      </c>
      <c r="B1353" s="40" t="s">
        <v>2441</v>
      </c>
      <c r="C1353" s="40" t="s">
        <v>701</v>
      </c>
      <c r="D1353" s="40" t="s">
        <v>2217</v>
      </c>
    </row>
    <row r="1354" spans="1:4" ht="12.75" customHeight="1" x14ac:dyDescent="0.2">
      <c r="A1354" s="40">
        <v>19</v>
      </c>
      <c r="B1354" s="41">
        <v>102.8</v>
      </c>
      <c r="C1354" s="40" t="s">
        <v>702</v>
      </c>
      <c r="D1354" s="40" t="s">
        <v>2218</v>
      </c>
    </row>
    <row r="1355" spans="1:4" ht="12.75" customHeight="1" x14ac:dyDescent="0.2">
      <c r="A1355" s="40">
        <v>0</v>
      </c>
      <c r="B1355" s="40" t="s">
        <v>2441</v>
      </c>
      <c r="C1355" s="40" t="s">
        <v>709</v>
      </c>
      <c r="D1355" s="40" t="s">
        <v>2219</v>
      </c>
    </row>
    <row r="1356" spans="1:4" ht="12.75" customHeight="1" x14ac:dyDescent="0.2">
      <c r="A1356" s="40">
        <v>0</v>
      </c>
      <c r="B1356" s="40" t="s">
        <v>2441</v>
      </c>
      <c r="C1356" s="40" t="s">
        <v>710</v>
      </c>
      <c r="D1356" s="40" t="s">
        <v>2220</v>
      </c>
    </row>
    <row r="1357" spans="1:4" ht="12.75" customHeight="1" x14ac:dyDescent="0.2">
      <c r="A1357" s="40">
        <v>0</v>
      </c>
      <c r="B1357" s="40" t="s">
        <v>2441</v>
      </c>
      <c r="C1357" s="40" t="s">
        <v>834</v>
      </c>
      <c r="D1357" s="40" t="s">
        <v>2221</v>
      </c>
    </row>
    <row r="1358" spans="1:4" ht="12.75" customHeight="1" x14ac:dyDescent="0.2">
      <c r="A1358" s="40">
        <v>0</v>
      </c>
      <c r="B1358" s="40" t="s">
        <v>2441</v>
      </c>
      <c r="C1358" s="40" t="s">
        <v>835</v>
      </c>
      <c r="D1358" s="40" t="s">
        <v>2222</v>
      </c>
    </row>
    <row r="1359" spans="1:4" ht="12.75" customHeight="1" x14ac:dyDescent="0.2">
      <c r="A1359" s="40">
        <v>0</v>
      </c>
      <c r="B1359" s="40" t="s">
        <v>2441</v>
      </c>
      <c r="C1359" s="40" t="s">
        <v>836</v>
      </c>
      <c r="D1359" s="40" t="s">
        <v>2223</v>
      </c>
    </row>
    <row r="1360" spans="1:4" ht="12.75" customHeight="1" x14ac:dyDescent="0.2">
      <c r="A1360" s="40">
        <v>0</v>
      </c>
      <c r="B1360" s="40" t="s">
        <v>2441</v>
      </c>
      <c r="C1360" s="40" t="s">
        <v>837</v>
      </c>
      <c r="D1360" s="40" t="s">
        <v>2224</v>
      </c>
    </row>
    <row r="1361" spans="1:4" ht="12.75" customHeight="1" x14ac:dyDescent="0.2">
      <c r="A1361" s="40">
        <v>0</v>
      </c>
      <c r="B1361" s="40" t="s">
        <v>2441</v>
      </c>
      <c r="C1361" s="40" t="s">
        <v>777</v>
      </c>
      <c r="D1361" s="40" t="s">
        <v>2225</v>
      </c>
    </row>
    <row r="1362" spans="1:4" ht="12.75" customHeight="1" x14ac:dyDescent="0.2">
      <c r="A1362" s="40">
        <v>0</v>
      </c>
      <c r="B1362" s="40" t="s">
        <v>2441</v>
      </c>
      <c r="C1362" s="40" t="s">
        <v>778</v>
      </c>
      <c r="D1362" s="40" t="s">
        <v>2226</v>
      </c>
    </row>
    <row r="1363" spans="1:4" ht="12.75" customHeight="1" x14ac:dyDescent="0.2">
      <c r="A1363" s="40">
        <v>0</v>
      </c>
      <c r="B1363" s="40" t="s">
        <v>2441</v>
      </c>
      <c r="C1363" s="40" t="s">
        <v>779</v>
      </c>
      <c r="D1363" s="40" t="s">
        <v>2227</v>
      </c>
    </row>
    <row r="1364" spans="1:4" ht="12.75" customHeight="1" x14ac:dyDescent="0.2">
      <c r="A1364" s="40">
        <v>0</v>
      </c>
      <c r="B1364" s="40" t="s">
        <v>2441</v>
      </c>
      <c r="C1364" s="40" t="s">
        <v>780</v>
      </c>
      <c r="D1364" s="40" t="s">
        <v>2228</v>
      </c>
    </row>
    <row r="1365" spans="1:4" ht="12.75" customHeight="1" x14ac:dyDescent="0.2">
      <c r="A1365" s="40">
        <v>1.1000000000000001</v>
      </c>
      <c r="B1365" s="41">
        <v>14.96</v>
      </c>
      <c r="C1365" s="40" t="s">
        <v>370</v>
      </c>
      <c r="D1365" s="40" t="s">
        <v>1401</v>
      </c>
    </row>
    <row r="1366" spans="1:4" ht="12.75" customHeight="1" x14ac:dyDescent="0.2">
      <c r="A1366" s="40">
        <v>0</v>
      </c>
      <c r="B1366" s="40" t="s">
        <v>2441</v>
      </c>
      <c r="C1366" s="40" t="s">
        <v>190</v>
      </c>
      <c r="D1366" s="40" t="s">
        <v>2229</v>
      </c>
    </row>
    <row r="1367" spans="1:4" ht="12.75" customHeight="1" x14ac:dyDescent="0.2">
      <c r="A1367" s="40">
        <v>0</v>
      </c>
      <c r="B1367" s="40" t="s">
        <v>2441</v>
      </c>
      <c r="C1367" s="40" t="s">
        <v>157</v>
      </c>
      <c r="D1367" s="40" t="s">
        <v>2230</v>
      </c>
    </row>
    <row r="1368" spans="1:4" ht="12.75" customHeight="1" x14ac:dyDescent="0.2">
      <c r="A1368" s="40">
        <v>0</v>
      </c>
      <c r="B1368" s="40" t="s">
        <v>2441</v>
      </c>
      <c r="C1368" s="40" t="s">
        <v>158</v>
      </c>
      <c r="D1368" s="40" t="s">
        <v>2231</v>
      </c>
    </row>
    <row r="1369" spans="1:4" ht="12.75" customHeight="1" x14ac:dyDescent="0.2">
      <c r="A1369" s="40">
        <v>0</v>
      </c>
      <c r="B1369" s="40" t="s">
        <v>2441</v>
      </c>
      <c r="C1369" s="40" t="s">
        <v>159</v>
      </c>
      <c r="D1369" s="40" t="s">
        <v>2232</v>
      </c>
    </row>
    <row r="1370" spans="1:4" ht="12.75" customHeight="1" x14ac:dyDescent="0.2">
      <c r="A1370" s="40">
        <v>0</v>
      </c>
      <c r="B1370" s="40" t="s">
        <v>2441</v>
      </c>
      <c r="C1370" s="40" t="s">
        <v>160</v>
      </c>
      <c r="D1370" s="40" t="s">
        <v>2233</v>
      </c>
    </row>
    <row r="1371" spans="1:4" ht="12.75" customHeight="1" x14ac:dyDescent="0.2">
      <c r="A1371" s="40">
        <v>0</v>
      </c>
      <c r="B1371" s="40" t="s">
        <v>2441</v>
      </c>
      <c r="C1371" s="40" t="s">
        <v>161</v>
      </c>
      <c r="D1371" s="40" t="s">
        <v>2234</v>
      </c>
    </row>
    <row r="1372" spans="1:4" ht="12.75" customHeight="1" x14ac:dyDescent="0.2">
      <c r="A1372" s="40">
        <v>0</v>
      </c>
      <c r="B1372" s="40" t="s">
        <v>2441</v>
      </c>
      <c r="C1372" s="40" t="s">
        <v>163</v>
      </c>
      <c r="D1372" s="40" t="s">
        <v>2235</v>
      </c>
    </row>
    <row r="1373" spans="1:4" ht="12.75" customHeight="1" x14ac:dyDescent="0.2">
      <c r="A1373" s="40">
        <v>0</v>
      </c>
      <c r="B1373" s="40" t="s">
        <v>2441</v>
      </c>
      <c r="C1373" s="40" t="s">
        <v>165</v>
      </c>
      <c r="D1373" s="40" t="s">
        <v>2236</v>
      </c>
    </row>
    <row r="1374" spans="1:4" ht="12.75" customHeight="1" x14ac:dyDescent="0.2">
      <c r="A1374" s="40">
        <v>0</v>
      </c>
      <c r="B1374" s="40" t="s">
        <v>2441</v>
      </c>
      <c r="C1374" s="40" t="s">
        <v>166</v>
      </c>
      <c r="D1374" s="40" t="s">
        <v>2237</v>
      </c>
    </row>
    <row r="1375" spans="1:4" ht="12.75" customHeight="1" x14ac:dyDescent="0.2">
      <c r="A1375" s="40">
        <v>0</v>
      </c>
      <c r="B1375" s="40" t="s">
        <v>2441</v>
      </c>
      <c r="C1375" s="40" t="s">
        <v>375</v>
      </c>
      <c r="D1375" s="40" t="s">
        <v>1783</v>
      </c>
    </row>
    <row r="1376" spans="1:4" ht="12.75" customHeight="1" x14ac:dyDescent="0.2">
      <c r="A1376" s="40">
        <v>0</v>
      </c>
      <c r="B1376" s="40" t="s">
        <v>2441</v>
      </c>
      <c r="C1376" s="40" t="s">
        <v>377</v>
      </c>
      <c r="D1376" s="40" t="s">
        <v>1634</v>
      </c>
    </row>
    <row r="1377" spans="1:4" ht="12.75" customHeight="1" x14ac:dyDescent="0.2">
      <c r="A1377" s="40">
        <v>0</v>
      </c>
      <c r="B1377" s="40" t="s">
        <v>2441</v>
      </c>
      <c r="C1377" s="40" t="s">
        <v>781</v>
      </c>
      <c r="D1377" s="40" t="s">
        <v>2238</v>
      </c>
    </row>
    <row r="1378" spans="1:4" ht="12.75" customHeight="1" x14ac:dyDescent="0.2">
      <c r="A1378" s="40">
        <v>0</v>
      </c>
      <c r="B1378" s="40" t="s">
        <v>2441</v>
      </c>
      <c r="C1378" s="40" t="s">
        <v>782</v>
      </c>
      <c r="D1378" s="40" t="s">
        <v>2239</v>
      </c>
    </row>
    <row r="1379" spans="1:4" ht="12.75" customHeight="1" x14ac:dyDescent="0.2">
      <c r="A1379" s="40">
        <v>0</v>
      </c>
      <c r="B1379" s="40" t="s">
        <v>2441</v>
      </c>
      <c r="C1379" s="40" t="s">
        <v>783</v>
      </c>
      <c r="D1379" s="40" t="s">
        <v>2240</v>
      </c>
    </row>
    <row r="1380" spans="1:4" ht="12.75" customHeight="1" x14ac:dyDescent="0.2">
      <c r="A1380" s="40">
        <v>0</v>
      </c>
      <c r="B1380" s="40" t="s">
        <v>2441</v>
      </c>
      <c r="C1380" s="40" t="s">
        <v>93</v>
      </c>
      <c r="D1380" s="40" t="s">
        <v>2241</v>
      </c>
    </row>
    <row r="1381" spans="1:4" ht="12.75" customHeight="1" x14ac:dyDescent="0.2">
      <c r="A1381" s="40">
        <v>0</v>
      </c>
      <c r="B1381" s="40" t="s">
        <v>2441</v>
      </c>
      <c r="C1381" s="40" t="s">
        <v>379</v>
      </c>
      <c r="D1381" s="40" t="s">
        <v>1714</v>
      </c>
    </row>
    <row r="1382" spans="1:4" ht="12.75" customHeight="1" x14ac:dyDescent="0.2">
      <c r="A1382" s="40">
        <v>0.1</v>
      </c>
      <c r="B1382" s="41">
        <v>7.29</v>
      </c>
      <c r="C1382" s="40" t="s">
        <v>383</v>
      </c>
      <c r="D1382" s="40" t="s">
        <v>1493</v>
      </c>
    </row>
    <row r="1383" spans="1:4" ht="12.75" customHeight="1" x14ac:dyDescent="0.2">
      <c r="A1383" s="40">
        <v>0.1</v>
      </c>
      <c r="B1383" s="41">
        <v>8.2100000000000009</v>
      </c>
      <c r="C1383" s="40" t="s">
        <v>385</v>
      </c>
      <c r="D1383" s="40" t="s">
        <v>1515</v>
      </c>
    </row>
    <row r="1384" spans="1:4" ht="12.75" customHeight="1" x14ac:dyDescent="0.2">
      <c r="A1384" s="40">
        <v>0</v>
      </c>
      <c r="B1384" s="40" t="s">
        <v>2441</v>
      </c>
      <c r="C1384" s="40" t="s">
        <v>309</v>
      </c>
      <c r="D1384" s="40" t="s">
        <v>2242</v>
      </c>
    </row>
    <row r="1385" spans="1:4" ht="12.75" customHeight="1" x14ac:dyDescent="0.2">
      <c r="A1385" s="40">
        <v>0</v>
      </c>
      <c r="B1385" s="40" t="s">
        <v>2441</v>
      </c>
      <c r="C1385" s="40" t="s">
        <v>838</v>
      </c>
      <c r="D1385" s="40" t="s">
        <v>2243</v>
      </c>
    </row>
    <row r="1386" spans="1:4" ht="12.75" customHeight="1" x14ac:dyDescent="0.2">
      <c r="A1386" s="40">
        <v>0</v>
      </c>
      <c r="B1386" s="41">
        <v>7.99</v>
      </c>
      <c r="C1386" s="40" t="s">
        <v>387</v>
      </c>
      <c r="D1386" s="40" t="s">
        <v>1544</v>
      </c>
    </row>
    <row r="1387" spans="1:4" ht="12.75" customHeight="1" x14ac:dyDescent="0.2">
      <c r="A1387" s="40">
        <v>0</v>
      </c>
      <c r="B1387" s="40" t="s">
        <v>2441</v>
      </c>
      <c r="C1387" s="40" t="s">
        <v>839</v>
      </c>
      <c r="D1387" s="40" t="s">
        <v>2244</v>
      </c>
    </row>
    <row r="1388" spans="1:4" ht="12.75" customHeight="1" x14ac:dyDescent="0.2">
      <c r="A1388" s="40">
        <v>0.8</v>
      </c>
      <c r="B1388" s="41">
        <v>5.28</v>
      </c>
      <c r="C1388" s="40" t="s">
        <v>492</v>
      </c>
      <c r="D1388" s="40" t="s">
        <v>2245</v>
      </c>
    </row>
    <row r="1389" spans="1:4" ht="12.75" customHeight="1" x14ac:dyDescent="0.2">
      <c r="A1389" s="40">
        <v>0.8</v>
      </c>
      <c r="B1389" s="41">
        <v>5.28</v>
      </c>
      <c r="C1389" s="40" t="s">
        <v>493</v>
      </c>
      <c r="D1389" s="40" t="s">
        <v>2246</v>
      </c>
    </row>
    <row r="1390" spans="1:4" ht="12.75" customHeight="1" x14ac:dyDescent="0.2">
      <c r="A1390" s="40">
        <v>0.8</v>
      </c>
      <c r="B1390" s="41">
        <v>5.28</v>
      </c>
      <c r="C1390" s="40" t="s">
        <v>494</v>
      </c>
      <c r="D1390" s="40" t="s">
        <v>2247</v>
      </c>
    </row>
    <row r="1391" spans="1:4" ht="12.75" customHeight="1" x14ac:dyDescent="0.2">
      <c r="A1391" s="40">
        <v>0.8</v>
      </c>
      <c r="B1391" s="41">
        <v>5.28</v>
      </c>
      <c r="C1391" s="40" t="s">
        <v>495</v>
      </c>
      <c r="D1391" s="40" t="s">
        <v>2248</v>
      </c>
    </row>
    <row r="1392" spans="1:4" ht="12.75" customHeight="1" x14ac:dyDescent="0.2">
      <c r="A1392" s="40">
        <v>0.8</v>
      </c>
      <c r="B1392" s="41">
        <v>5.28</v>
      </c>
      <c r="C1392" s="40" t="s">
        <v>496</v>
      </c>
      <c r="D1392" s="40" t="s">
        <v>1920</v>
      </c>
    </row>
    <row r="1393" spans="1:4" ht="12.75" customHeight="1" x14ac:dyDescent="0.2">
      <c r="A1393" s="40">
        <v>0</v>
      </c>
      <c r="B1393" s="40" t="s">
        <v>2441</v>
      </c>
      <c r="C1393" s="40" t="s">
        <v>841</v>
      </c>
      <c r="D1393" s="40" t="s">
        <v>2249</v>
      </c>
    </row>
    <row r="1394" spans="1:4" ht="12.75" customHeight="1" x14ac:dyDescent="0.2">
      <c r="A1394" s="40">
        <v>0</v>
      </c>
      <c r="B1394" s="40" t="s">
        <v>2441</v>
      </c>
      <c r="C1394" s="40" t="s">
        <v>673</v>
      </c>
      <c r="D1394" s="40" t="s">
        <v>2250</v>
      </c>
    </row>
    <row r="1395" spans="1:4" ht="12.75" customHeight="1" x14ac:dyDescent="0.2">
      <c r="A1395" s="40">
        <v>0</v>
      </c>
      <c r="B1395" s="40" t="s">
        <v>2441</v>
      </c>
      <c r="C1395" s="40" t="s">
        <v>787</v>
      </c>
      <c r="D1395" s="40" t="s">
        <v>2251</v>
      </c>
    </row>
    <row r="1396" spans="1:4" ht="12.75" customHeight="1" x14ac:dyDescent="0.2">
      <c r="A1396" s="40">
        <v>1.1000000000000001</v>
      </c>
      <c r="B1396" s="41">
        <v>4.3899999999999997</v>
      </c>
      <c r="C1396" s="40" t="s">
        <v>406</v>
      </c>
      <c r="D1396" s="40" t="s">
        <v>2252</v>
      </c>
    </row>
    <row r="1397" spans="1:4" ht="12.75" customHeight="1" x14ac:dyDescent="0.2">
      <c r="A1397" s="40">
        <v>0</v>
      </c>
      <c r="B1397" s="40" t="s">
        <v>2441</v>
      </c>
      <c r="C1397" s="40" t="s">
        <v>788</v>
      </c>
      <c r="D1397" s="40" t="s">
        <v>2253</v>
      </c>
    </row>
    <row r="1398" spans="1:4" ht="12.75" customHeight="1" x14ac:dyDescent="0.2">
      <c r="A1398" s="40">
        <v>0</v>
      </c>
      <c r="B1398" s="40" t="s">
        <v>2441</v>
      </c>
      <c r="C1398" s="40" t="s">
        <v>789</v>
      </c>
      <c r="D1398" s="40" t="s">
        <v>2254</v>
      </c>
    </row>
    <row r="1399" spans="1:4" ht="12.75" customHeight="1" x14ac:dyDescent="0.2">
      <c r="A1399" s="40">
        <v>0</v>
      </c>
      <c r="B1399" s="40" t="s">
        <v>2441</v>
      </c>
      <c r="C1399" s="40" t="s">
        <v>790</v>
      </c>
      <c r="D1399" s="40" t="s">
        <v>2255</v>
      </c>
    </row>
    <row r="1400" spans="1:4" ht="12.75" customHeight="1" x14ac:dyDescent="0.2">
      <c r="A1400" s="40">
        <v>0</v>
      </c>
      <c r="B1400" s="40" t="s">
        <v>2441</v>
      </c>
      <c r="C1400" s="40" t="s">
        <v>791</v>
      </c>
      <c r="D1400" s="40" t="s">
        <v>2256</v>
      </c>
    </row>
    <row r="1401" spans="1:4" ht="12.75" customHeight="1" x14ac:dyDescent="0.2">
      <c r="A1401" s="40">
        <v>0</v>
      </c>
      <c r="B1401" s="40" t="s">
        <v>2441</v>
      </c>
      <c r="C1401" s="40" t="s">
        <v>791</v>
      </c>
      <c r="D1401" s="40" t="s">
        <v>2256</v>
      </c>
    </row>
    <row r="1402" spans="1:4" ht="12.75" customHeight="1" x14ac:dyDescent="0.2">
      <c r="A1402" s="40">
        <v>0</v>
      </c>
      <c r="B1402" s="40" t="s">
        <v>2441</v>
      </c>
      <c r="C1402" s="40" t="s">
        <v>792</v>
      </c>
      <c r="D1402" s="40" t="s">
        <v>2257</v>
      </c>
    </row>
    <row r="1403" spans="1:4" ht="12.75" customHeight="1" x14ac:dyDescent="0.2">
      <c r="A1403" s="40">
        <v>0</v>
      </c>
      <c r="B1403" s="40" t="s">
        <v>2441</v>
      </c>
      <c r="C1403" s="40" t="s">
        <v>794</v>
      </c>
      <c r="D1403" s="40" t="s">
        <v>2258</v>
      </c>
    </row>
    <row r="1404" spans="1:4" ht="12.75" customHeight="1" x14ac:dyDescent="0.2">
      <c r="A1404" s="40">
        <v>0</v>
      </c>
      <c r="B1404" s="40" t="s">
        <v>2441</v>
      </c>
      <c r="C1404" s="40" t="s">
        <v>795</v>
      </c>
      <c r="D1404" s="40" t="s">
        <v>2259</v>
      </c>
    </row>
    <row r="1405" spans="1:4" ht="12.75" customHeight="1" x14ac:dyDescent="0.2">
      <c r="A1405" s="40">
        <v>0</v>
      </c>
      <c r="B1405" s="40" t="s">
        <v>2441</v>
      </c>
      <c r="C1405" s="40" t="s">
        <v>95</v>
      </c>
      <c r="D1405" s="40" t="s">
        <v>2260</v>
      </c>
    </row>
    <row r="1406" spans="1:4" ht="12.75" customHeight="1" x14ac:dyDescent="0.2">
      <c r="A1406" s="40">
        <v>0</v>
      </c>
      <c r="B1406" s="40" t="s">
        <v>2441</v>
      </c>
      <c r="C1406" s="40" t="s">
        <v>96</v>
      </c>
      <c r="D1406" s="40" t="s">
        <v>2261</v>
      </c>
    </row>
    <row r="1407" spans="1:4" ht="12.75" customHeight="1" x14ac:dyDescent="0.2">
      <c r="A1407" s="40">
        <v>0</v>
      </c>
      <c r="B1407" s="40" t="s">
        <v>2441</v>
      </c>
      <c r="C1407" s="40" t="s">
        <v>796</v>
      </c>
      <c r="D1407" s="40" t="s">
        <v>2262</v>
      </c>
    </row>
    <row r="1408" spans="1:4" ht="12.75" customHeight="1" x14ac:dyDescent="0.2">
      <c r="A1408" s="40">
        <v>10.5</v>
      </c>
      <c r="B1408" s="41">
        <v>19.95</v>
      </c>
      <c r="C1408" s="40" t="s">
        <v>424</v>
      </c>
      <c r="D1408" s="40" t="s">
        <v>2263</v>
      </c>
    </row>
    <row r="1409" spans="1:4" ht="12.75" customHeight="1" x14ac:dyDescent="0.2">
      <c r="A1409" s="40">
        <v>10.5</v>
      </c>
      <c r="B1409" s="41">
        <v>19.95</v>
      </c>
      <c r="C1409" s="40" t="s">
        <v>427</v>
      </c>
      <c r="D1409" s="40" t="s">
        <v>2264</v>
      </c>
    </row>
    <row r="1410" spans="1:4" ht="12.75" customHeight="1" x14ac:dyDescent="0.2">
      <c r="A1410" s="40">
        <v>10.5</v>
      </c>
      <c r="B1410" s="41">
        <v>19.95</v>
      </c>
      <c r="C1410" s="40" t="s">
        <v>428</v>
      </c>
      <c r="D1410" s="40" t="s">
        <v>2265</v>
      </c>
    </row>
    <row r="1411" spans="1:4" ht="12.75" customHeight="1" x14ac:dyDescent="0.2">
      <c r="A1411" s="40">
        <v>0</v>
      </c>
      <c r="B1411" s="40" t="s">
        <v>2441</v>
      </c>
      <c r="C1411" s="40" t="s">
        <v>797</v>
      </c>
      <c r="D1411" s="40" t="s">
        <v>2266</v>
      </c>
    </row>
    <row r="1412" spans="1:4" ht="12.75" customHeight="1" x14ac:dyDescent="0.2">
      <c r="A1412" s="40">
        <v>0</v>
      </c>
      <c r="B1412" s="40" t="s">
        <v>2441</v>
      </c>
      <c r="C1412" s="40" t="s">
        <v>798</v>
      </c>
      <c r="D1412" s="40" t="s">
        <v>2267</v>
      </c>
    </row>
    <row r="1413" spans="1:4" ht="12.75" customHeight="1" x14ac:dyDescent="0.2">
      <c r="A1413" s="40">
        <v>0</v>
      </c>
      <c r="B1413" s="40" t="s">
        <v>2441</v>
      </c>
      <c r="C1413" s="40" t="s">
        <v>799</v>
      </c>
      <c r="D1413" s="40" t="s">
        <v>2268</v>
      </c>
    </row>
    <row r="1414" spans="1:4" ht="12.75" customHeight="1" x14ac:dyDescent="0.2">
      <c r="A1414" s="40">
        <v>0</v>
      </c>
      <c r="B1414" s="40" t="s">
        <v>2441</v>
      </c>
      <c r="C1414" s="40" t="s">
        <v>800</v>
      </c>
      <c r="D1414" s="40" t="s">
        <v>2269</v>
      </c>
    </row>
    <row r="1415" spans="1:4" ht="12.75" customHeight="1" x14ac:dyDescent="0.2">
      <c r="A1415" s="40">
        <v>0</v>
      </c>
      <c r="B1415" s="41">
        <v>6.45</v>
      </c>
      <c r="C1415" s="40" t="s">
        <v>510</v>
      </c>
      <c r="D1415" s="40" t="s">
        <v>2270</v>
      </c>
    </row>
    <row r="1416" spans="1:4" ht="12.75" customHeight="1" x14ac:dyDescent="0.2">
      <c r="A1416" s="40">
        <v>0</v>
      </c>
      <c r="B1416" s="40" t="s">
        <v>2441</v>
      </c>
      <c r="C1416" s="40" t="s">
        <v>661</v>
      </c>
      <c r="D1416" s="40" t="s">
        <v>2271</v>
      </c>
    </row>
    <row r="1417" spans="1:4" ht="12.75" customHeight="1" x14ac:dyDescent="0.2">
      <c r="A1417" s="40">
        <v>10.5</v>
      </c>
      <c r="B1417" s="41">
        <v>16.95</v>
      </c>
      <c r="C1417" s="40" t="s">
        <v>432</v>
      </c>
      <c r="D1417" s="40" t="s">
        <v>2272</v>
      </c>
    </row>
    <row r="1418" spans="1:4" ht="12.75" customHeight="1" x14ac:dyDescent="0.2">
      <c r="A1418" s="40">
        <v>10.5</v>
      </c>
      <c r="B1418" s="41">
        <v>16.95</v>
      </c>
      <c r="C1418" s="40" t="s">
        <v>435</v>
      </c>
      <c r="D1418" s="40" t="s">
        <v>2273</v>
      </c>
    </row>
    <row r="1419" spans="1:4" ht="12.75" customHeight="1" x14ac:dyDescent="0.2">
      <c r="A1419" s="40">
        <v>10.5</v>
      </c>
      <c r="B1419" s="41">
        <v>13.95</v>
      </c>
      <c r="C1419" s="40" t="s">
        <v>471</v>
      </c>
      <c r="D1419" s="40" t="s">
        <v>2274</v>
      </c>
    </row>
    <row r="1420" spans="1:4" ht="12.75" customHeight="1" x14ac:dyDescent="0.2">
      <c r="A1420" s="40">
        <v>0</v>
      </c>
      <c r="B1420" s="40" t="s">
        <v>2441</v>
      </c>
      <c r="C1420" s="40" t="s">
        <v>518</v>
      </c>
      <c r="D1420" s="40" t="s">
        <v>2275</v>
      </c>
    </row>
    <row r="1421" spans="1:4" ht="12.75" customHeight="1" x14ac:dyDescent="0.2">
      <c r="A1421" s="40">
        <v>0</v>
      </c>
      <c r="B1421" s="40" t="s">
        <v>2441</v>
      </c>
      <c r="C1421" s="40" t="s">
        <v>521</v>
      </c>
      <c r="D1421" s="40" t="s">
        <v>2276</v>
      </c>
    </row>
    <row r="1422" spans="1:4" ht="12.75" customHeight="1" x14ac:dyDescent="0.2">
      <c r="A1422" s="40">
        <v>0</v>
      </c>
      <c r="B1422" s="40" t="s">
        <v>2441</v>
      </c>
      <c r="C1422" s="40" t="s">
        <v>522</v>
      </c>
      <c r="D1422" s="40" t="s">
        <v>2277</v>
      </c>
    </row>
    <row r="1423" spans="1:4" ht="12.75" customHeight="1" x14ac:dyDescent="0.2">
      <c r="A1423" s="40">
        <v>0</v>
      </c>
      <c r="B1423" s="40" t="s">
        <v>2441</v>
      </c>
      <c r="C1423" s="40" t="s">
        <v>524</v>
      </c>
      <c r="D1423" s="40" t="s">
        <v>2278</v>
      </c>
    </row>
    <row r="1424" spans="1:4" ht="12.75" customHeight="1" x14ac:dyDescent="0.2">
      <c r="A1424" s="40">
        <v>0</v>
      </c>
      <c r="B1424" s="40" t="s">
        <v>2441</v>
      </c>
      <c r="C1424" s="40" t="s">
        <v>526</v>
      </c>
      <c r="D1424" s="40" t="s">
        <v>2279</v>
      </c>
    </row>
    <row r="1425" spans="1:4" ht="12.75" customHeight="1" x14ac:dyDescent="0.2">
      <c r="A1425" s="40">
        <v>0</v>
      </c>
      <c r="B1425" s="40" t="s">
        <v>2441</v>
      </c>
      <c r="C1425" s="40" t="s">
        <v>528</v>
      </c>
      <c r="D1425" s="40" t="s">
        <v>2280</v>
      </c>
    </row>
    <row r="1426" spans="1:4" ht="12.75" customHeight="1" x14ac:dyDescent="0.2">
      <c r="A1426" s="40">
        <v>0</v>
      </c>
      <c r="B1426" s="40" t="s">
        <v>2441</v>
      </c>
      <c r="C1426" s="40" t="s">
        <v>532</v>
      </c>
      <c r="D1426" s="40" t="s">
        <v>2281</v>
      </c>
    </row>
    <row r="1427" spans="1:4" ht="12.75" customHeight="1" x14ac:dyDescent="0.2">
      <c r="A1427" s="40">
        <v>0</v>
      </c>
      <c r="B1427" s="40" t="s">
        <v>2441</v>
      </c>
      <c r="C1427" s="40" t="s">
        <v>534</v>
      </c>
      <c r="D1427" s="40" t="s">
        <v>2282</v>
      </c>
    </row>
    <row r="1428" spans="1:4" ht="12.75" customHeight="1" x14ac:dyDescent="0.2">
      <c r="A1428" s="40">
        <v>0</v>
      </c>
      <c r="B1428" s="40" t="s">
        <v>2441</v>
      </c>
      <c r="C1428" s="40" t="s">
        <v>537</v>
      </c>
      <c r="D1428" s="40" t="s">
        <v>2283</v>
      </c>
    </row>
    <row r="1429" spans="1:4" ht="12.75" customHeight="1" x14ac:dyDescent="0.2">
      <c r="A1429" s="40">
        <v>0</v>
      </c>
      <c r="B1429" s="40" t="s">
        <v>2441</v>
      </c>
      <c r="C1429" s="40" t="s">
        <v>539</v>
      </c>
      <c r="D1429" s="40" t="s">
        <v>2284</v>
      </c>
    </row>
    <row r="1430" spans="1:4" ht="12.75" customHeight="1" x14ac:dyDescent="0.2">
      <c r="A1430" s="40">
        <v>0</v>
      </c>
      <c r="B1430" s="40" t="s">
        <v>2441</v>
      </c>
      <c r="C1430" s="40" t="s">
        <v>541</v>
      </c>
      <c r="D1430" s="40" t="s">
        <v>2285</v>
      </c>
    </row>
    <row r="1431" spans="1:4" ht="12.75" customHeight="1" x14ac:dyDescent="0.2">
      <c r="A1431" s="40">
        <v>0</v>
      </c>
      <c r="B1431" s="40" t="s">
        <v>2441</v>
      </c>
      <c r="C1431" s="40" t="s">
        <v>543</v>
      </c>
      <c r="D1431" s="40" t="s">
        <v>2286</v>
      </c>
    </row>
    <row r="1432" spans="1:4" ht="12.75" customHeight="1" x14ac:dyDescent="0.2">
      <c r="A1432" s="40">
        <v>0</v>
      </c>
      <c r="B1432" s="40" t="s">
        <v>2441</v>
      </c>
      <c r="C1432" s="40" t="s">
        <v>545</v>
      </c>
      <c r="D1432" s="40" t="s">
        <v>2287</v>
      </c>
    </row>
    <row r="1433" spans="1:4" ht="12.75" customHeight="1" x14ac:dyDescent="0.2">
      <c r="A1433" s="40">
        <v>0</v>
      </c>
      <c r="B1433" s="40" t="s">
        <v>2441</v>
      </c>
      <c r="C1433" s="40" t="s">
        <v>547</v>
      </c>
      <c r="D1433" s="40" t="s">
        <v>2288</v>
      </c>
    </row>
    <row r="1434" spans="1:4" ht="12.75" customHeight="1" x14ac:dyDescent="0.2">
      <c r="A1434" s="40">
        <v>5.5</v>
      </c>
      <c r="B1434" s="41">
        <v>15.88</v>
      </c>
      <c r="C1434" s="40" t="s">
        <v>548</v>
      </c>
      <c r="D1434" s="40" t="s">
        <v>2289</v>
      </c>
    </row>
    <row r="1435" spans="1:4" ht="12.75" customHeight="1" x14ac:dyDescent="0.2">
      <c r="A1435" s="40">
        <v>0</v>
      </c>
      <c r="B1435" s="40" t="s">
        <v>2441</v>
      </c>
      <c r="C1435" s="40" t="s">
        <v>549</v>
      </c>
      <c r="D1435" s="40" t="s">
        <v>2290</v>
      </c>
    </row>
    <row r="1436" spans="1:4" ht="12.75" customHeight="1" x14ac:dyDescent="0.2">
      <c r="A1436" s="40">
        <v>0</v>
      </c>
      <c r="B1436" s="40" t="s">
        <v>2441</v>
      </c>
      <c r="C1436" s="40" t="s">
        <v>552</v>
      </c>
      <c r="D1436" s="40" t="s">
        <v>2291</v>
      </c>
    </row>
    <row r="1437" spans="1:4" ht="12.75" customHeight="1" x14ac:dyDescent="0.2">
      <c r="A1437" s="40">
        <v>0</v>
      </c>
      <c r="B1437" s="40" t="s">
        <v>2441</v>
      </c>
      <c r="C1437" s="40" t="s">
        <v>554</v>
      </c>
      <c r="D1437" s="40" t="s">
        <v>2292</v>
      </c>
    </row>
    <row r="1438" spans="1:4" ht="12.75" customHeight="1" x14ac:dyDescent="0.2">
      <c r="A1438" s="40">
        <v>0</v>
      </c>
      <c r="B1438" s="40" t="s">
        <v>2441</v>
      </c>
      <c r="C1438" s="40" t="s">
        <v>555</v>
      </c>
      <c r="D1438" s="40" t="s">
        <v>2293</v>
      </c>
    </row>
    <row r="1439" spans="1:4" ht="12.75" customHeight="1" x14ac:dyDescent="0.2">
      <c r="A1439" s="40">
        <v>0</v>
      </c>
      <c r="B1439" s="40" t="s">
        <v>2441</v>
      </c>
      <c r="C1439" s="40" t="s">
        <v>557</v>
      </c>
      <c r="D1439" s="40" t="s">
        <v>2294</v>
      </c>
    </row>
    <row r="1440" spans="1:4" ht="12.75" customHeight="1" x14ac:dyDescent="0.2">
      <c r="A1440" s="40">
        <v>0</v>
      </c>
      <c r="B1440" s="40" t="s">
        <v>2441</v>
      </c>
      <c r="C1440" s="40" t="s">
        <v>558</v>
      </c>
      <c r="D1440" s="40" t="s">
        <v>2295</v>
      </c>
    </row>
    <row r="1441" spans="1:4" ht="12.75" customHeight="1" x14ac:dyDescent="0.2">
      <c r="A1441" s="40">
        <v>0</v>
      </c>
      <c r="B1441" s="40" t="s">
        <v>2441</v>
      </c>
      <c r="C1441" s="40" t="s">
        <v>560</v>
      </c>
      <c r="D1441" s="40" t="s">
        <v>2296</v>
      </c>
    </row>
    <row r="1442" spans="1:4" ht="12.75" customHeight="1" x14ac:dyDescent="0.2">
      <c r="A1442" s="40">
        <v>0</v>
      </c>
      <c r="B1442" s="40" t="s">
        <v>2441</v>
      </c>
      <c r="C1442" s="40" t="s">
        <v>563</v>
      </c>
      <c r="D1442" s="40" t="s">
        <v>2297</v>
      </c>
    </row>
    <row r="1443" spans="1:4" ht="12.75" customHeight="1" x14ac:dyDescent="0.2">
      <c r="A1443" s="40">
        <v>0</v>
      </c>
      <c r="B1443" s="40" t="s">
        <v>2441</v>
      </c>
      <c r="C1443" s="40" t="s">
        <v>565</v>
      </c>
      <c r="D1443" s="40" t="s">
        <v>2298</v>
      </c>
    </row>
    <row r="1444" spans="1:4" ht="12.75" customHeight="1" x14ac:dyDescent="0.2">
      <c r="A1444" s="40">
        <v>0</v>
      </c>
      <c r="B1444" s="40" t="s">
        <v>2441</v>
      </c>
      <c r="C1444" s="40" t="s">
        <v>567</v>
      </c>
      <c r="D1444" s="40" t="s">
        <v>2299</v>
      </c>
    </row>
    <row r="1445" spans="1:4" ht="12.75" customHeight="1" x14ac:dyDescent="0.2">
      <c r="A1445" s="40">
        <v>0</v>
      </c>
      <c r="B1445" s="40" t="s">
        <v>2441</v>
      </c>
      <c r="C1445" s="40" t="s">
        <v>568</v>
      </c>
      <c r="D1445" s="40" t="s">
        <v>2300</v>
      </c>
    </row>
    <row r="1446" spans="1:4" ht="12.75" customHeight="1" x14ac:dyDescent="0.2">
      <c r="A1446" s="40">
        <v>1.4</v>
      </c>
      <c r="B1446" s="41">
        <v>5.99</v>
      </c>
      <c r="C1446" s="40" t="s">
        <v>583</v>
      </c>
      <c r="D1446" s="40" t="s">
        <v>2301</v>
      </c>
    </row>
    <row r="1447" spans="1:4" ht="12.75" customHeight="1" x14ac:dyDescent="0.2">
      <c r="A1447" s="40">
        <v>1.4</v>
      </c>
      <c r="B1447" s="41">
        <v>5.99</v>
      </c>
      <c r="C1447" s="40" t="s">
        <v>591</v>
      </c>
      <c r="D1447" s="40" t="s">
        <v>2302</v>
      </c>
    </row>
    <row r="1448" spans="1:4" ht="12.75" customHeight="1" x14ac:dyDescent="0.2">
      <c r="A1448" s="40">
        <v>0.1</v>
      </c>
      <c r="B1448" s="41">
        <v>0.57999999999999996</v>
      </c>
      <c r="C1448" s="40" t="s">
        <v>854</v>
      </c>
      <c r="D1448" s="40" t="s">
        <v>2303</v>
      </c>
    </row>
    <row r="1449" spans="1:4" ht="12.75" customHeight="1" x14ac:dyDescent="0.2">
      <c r="A1449" s="40">
        <v>0</v>
      </c>
      <c r="B1449" s="40" t="s">
        <v>2441</v>
      </c>
      <c r="C1449" s="40" t="s">
        <v>801</v>
      </c>
      <c r="D1449" s="40" t="s">
        <v>2304</v>
      </c>
    </row>
    <row r="1450" spans="1:4" ht="12.75" customHeight="1" x14ac:dyDescent="0.2">
      <c r="A1450" s="40">
        <v>0</v>
      </c>
      <c r="B1450" s="40" t="s">
        <v>2441</v>
      </c>
      <c r="C1450" s="40" t="s">
        <v>604</v>
      </c>
      <c r="D1450" s="40" t="s">
        <v>2305</v>
      </c>
    </row>
    <row r="1451" spans="1:4" ht="12.75" customHeight="1" x14ac:dyDescent="0.2">
      <c r="A1451" s="40">
        <v>0.2</v>
      </c>
      <c r="B1451" s="40" t="s">
        <v>2441</v>
      </c>
      <c r="C1451" s="40" t="s">
        <v>99</v>
      </c>
      <c r="D1451" s="40" t="s">
        <v>2306</v>
      </c>
    </row>
    <row r="1452" spans="1:4" ht="12.75" customHeight="1" x14ac:dyDescent="0.2">
      <c r="A1452" s="40">
        <v>2</v>
      </c>
      <c r="B1452" s="41">
        <v>5.99</v>
      </c>
      <c r="C1452" s="40" t="s">
        <v>605</v>
      </c>
      <c r="D1452" s="40" t="s">
        <v>2307</v>
      </c>
    </row>
    <row r="1453" spans="1:4" ht="12.75" customHeight="1" x14ac:dyDescent="0.2">
      <c r="A1453" s="40">
        <v>0</v>
      </c>
      <c r="B1453" s="40" t="s">
        <v>2441</v>
      </c>
      <c r="C1453" s="40" t="s">
        <v>606</v>
      </c>
      <c r="D1453" s="40" t="s">
        <v>2308</v>
      </c>
    </row>
    <row r="1454" spans="1:4" ht="12.75" customHeight="1" x14ac:dyDescent="0.2">
      <c r="A1454" s="40">
        <v>0</v>
      </c>
      <c r="B1454" s="40" t="s">
        <v>2441</v>
      </c>
      <c r="C1454" s="40" t="s">
        <v>607</v>
      </c>
      <c r="D1454" s="40" t="s">
        <v>2309</v>
      </c>
    </row>
    <row r="1455" spans="1:4" ht="12.75" customHeight="1" x14ac:dyDescent="0.2">
      <c r="A1455" s="40">
        <v>0</v>
      </c>
      <c r="B1455" s="40" t="s">
        <v>2441</v>
      </c>
      <c r="C1455" s="40" t="s">
        <v>608</v>
      </c>
      <c r="D1455" s="40" t="s">
        <v>2310</v>
      </c>
    </row>
    <row r="1456" spans="1:4" ht="12.75" customHeight="1" x14ac:dyDescent="0.2">
      <c r="A1456" s="40">
        <v>0</v>
      </c>
      <c r="B1456" s="40" t="s">
        <v>2441</v>
      </c>
      <c r="C1456" s="40" t="s">
        <v>609</v>
      </c>
      <c r="D1456" s="40" t="s">
        <v>2311</v>
      </c>
    </row>
    <row r="1457" spans="1:4" ht="12.75" customHeight="1" x14ac:dyDescent="0.2">
      <c r="A1457" s="40">
        <v>0</v>
      </c>
      <c r="B1457" s="40" t="s">
        <v>2441</v>
      </c>
      <c r="C1457" s="40" t="s">
        <v>610</v>
      </c>
      <c r="D1457" s="40" t="s">
        <v>2312</v>
      </c>
    </row>
    <row r="1458" spans="1:4" ht="12.75" customHeight="1" x14ac:dyDescent="0.2">
      <c r="A1458" s="40">
        <v>0</v>
      </c>
      <c r="B1458" s="40" t="s">
        <v>2441</v>
      </c>
      <c r="C1458" s="40" t="s">
        <v>860</v>
      </c>
      <c r="D1458" s="40" t="s">
        <v>2313</v>
      </c>
    </row>
    <row r="1459" spans="1:4" ht="12.75" customHeight="1" x14ac:dyDescent="0.2">
      <c r="A1459" s="40">
        <v>0</v>
      </c>
      <c r="B1459" s="40" t="s">
        <v>2441</v>
      </c>
      <c r="C1459" s="40" t="s">
        <v>101</v>
      </c>
      <c r="D1459" s="40" t="s">
        <v>2314</v>
      </c>
    </row>
    <row r="1460" spans="1:4" ht="12.75" customHeight="1" x14ac:dyDescent="0.2">
      <c r="A1460" s="40">
        <v>0</v>
      </c>
      <c r="B1460" s="40" t="s">
        <v>2441</v>
      </c>
      <c r="C1460" s="40" t="s">
        <v>275</v>
      </c>
      <c r="D1460" s="40" t="s">
        <v>2315</v>
      </c>
    </row>
    <row r="1461" spans="1:4" ht="12.75" customHeight="1" x14ac:dyDescent="0.2">
      <c r="A1461" s="40">
        <v>0</v>
      </c>
      <c r="B1461" s="40" t="s">
        <v>2441</v>
      </c>
      <c r="C1461" s="40" t="s">
        <v>861</v>
      </c>
      <c r="D1461" s="40" t="s">
        <v>2316</v>
      </c>
    </row>
    <row r="1462" spans="1:4" ht="12.75" customHeight="1" x14ac:dyDescent="0.2">
      <c r="A1462" s="40">
        <v>0</v>
      </c>
      <c r="B1462" s="40" t="s">
        <v>2441</v>
      </c>
      <c r="C1462" s="40" t="s">
        <v>868</v>
      </c>
      <c r="D1462" s="40" t="s">
        <v>2317</v>
      </c>
    </row>
    <row r="1463" spans="1:4" ht="12.75" customHeight="1" x14ac:dyDescent="0.2">
      <c r="A1463" s="40">
        <v>0</v>
      </c>
      <c r="B1463" s="40" t="s">
        <v>2441</v>
      </c>
      <c r="C1463" s="40" t="s">
        <v>481</v>
      </c>
      <c r="D1463" s="40" t="s">
        <v>2318</v>
      </c>
    </row>
    <row r="1464" spans="1:4" ht="12.75" customHeight="1" x14ac:dyDescent="0.2">
      <c r="A1464" s="40">
        <v>0.8</v>
      </c>
      <c r="B1464" s="41">
        <v>3.36</v>
      </c>
      <c r="C1464" s="40" t="s">
        <v>616</v>
      </c>
      <c r="D1464" s="40" t="s">
        <v>2319</v>
      </c>
    </row>
    <row r="1465" spans="1:4" ht="12.75" customHeight="1" x14ac:dyDescent="0.2">
      <c r="A1465" s="40">
        <v>0</v>
      </c>
      <c r="B1465" s="40" t="s">
        <v>2441</v>
      </c>
      <c r="C1465" s="40" t="s">
        <v>624</v>
      </c>
      <c r="D1465" s="40" t="s">
        <v>2320</v>
      </c>
    </row>
    <row r="1466" spans="1:4" ht="12.75" customHeight="1" x14ac:dyDescent="0.2">
      <c r="A1466" s="40">
        <v>0</v>
      </c>
      <c r="B1466" s="40" t="s">
        <v>2441</v>
      </c>
      <c r="C1466" s="40" t="s">
        <v>625</v>
      </c>
      <c r="D1466" s="40" t="s">
        <v>2321</v>
      </c>
    </row>
    <row r="1467" spans="1:4" ht="12.75" customHeight="1" x14ac:dyDescent="0.2">
      <c r="A1467" s="40">
        <v>0</v>
      </c>
      <c r="B1467" s="40" t="s">
        <v>2441</v>
      </c>
      <c r="C1467" s="40" t="s">
        <v>626</v>
      </c>
      <c r="D1467" s="40" t="s">
        <v>2322</v>
      </c>
    </row>
    <row r="1468" spans="1:4" ht="12.75" customHeight="1" x14ac:dyDescent="0.2">
      <c r="A1468" s="40">
        <v>0</v>
      </c>
      <c r="B1468" s="40" t="s">
        <v>2441</v>
      </c>
      <c r="C1468" s="40" t="s">
        <v>627</v>
      </c>
      <c r="D1468" s="40" t="s">
        <v>2323</v>
      </c>
    </row>
    <row r="1469" spans="1:4" ht="12.75" customHeight="1" x14ac:dyDescent="0.2">
      <c r="A1469" s="40">
        <v>0</v>
      </c>
      <c r="B1469" s="40" t="s">
        <v>2441</v>
      </c>
      <c r="C1469" s="40" t="s">
        <v>637</v>
      </c>
      <c r="D1469" s="40" t="s">
        <v>2324</v>
      </c>
    </row>
    <row r="1470" spans="1:4" ht="12.75" customHeight="1" x14ac:dyDescent="0.2">
      <c r="A1470" s="40">
        <v>0</v>
      </c>
      <c r="B1470" s="40" t="s">
        <v>2441</v>
      </c>
      <c r="C1470" s="40" t="s">
        <v>656</v>
      </c>
      <c r="D1470" s="40" t="s">
        <v>2325</v>
      </c>
    </row>
    <row r="1471" spans="1:4" ht="12.75" customHeight="1" x14ac:dyDescent="0.2">
      <c r="A1471" s="40">
        <v>0</v>
      </c>
      <c r="B1471" s="40" t="s">
        <v>2441</v>
      </c>
      <c r="C1471" s="40" t="s">
        <v>108</v>
      </c>
      <c r="D1471" s="40" t="s">
        <v>2326</v>
      </c>
    </row>
    <row r="1472" spans="1:4" ht="12.75" customHeight="1" x14ac:dyDescent="0.2">
      <c r="A1472" s="40">
        <v>0.8</v>
      </c>
      <c r="B1472" s="41">
        <v>5.46</v>
      </c>
      <c r="C1472" s="40" t="s">
        <v>764</v>
      </c>
      <c r="D1472" s="40" t="s">
        <v>2327</v>
      </c>
    </row>
    <row r="1473" spans="1:4" ht="12.75" customHeight="1" x14ac:dyDescent="0.2">
      <c r="A1473" s="40">
        <v>1.1000000000000001</v>
      </c>
      <c r="B1473" s="41">
        <v>4.99</v>
      </c>
      <c r="C1473" s="40" t="s">
        <v>485</v>
      </c>
      <c r="D1473" s="40" t="s">
        <v>2328</v>
      </c>
    </row>
    <row r="1474" spans="1:4" ht="12.75" customHeight="1" x14ac:dyDescent="0.2">
      <c r="A1474" s="40">
        <v>1.1000000000000001</v>
      </c>
      <c r="B1474" s="41">
        <v>4.99</v>
      </c>
      <c r="C1474" s="40" t="s">
        <v>488</v>
      </c>
      <c r="D1474" s="40" t="s">
        <v>2329</v>
      </c>
    </row>
    <row r="1475" spans="1:4" ht="12.75" customHeight="1" x14ac:dyDescent="0.2">
      <c r="A1475" s="40">
        <v>0.8</v>
      </c>
      <c r="B1475" s="41">
        <v>5.46</v>
      </c>
      <c r="C1475" s="40" t="s">
        <v>611</v>
      </c>
      <c r="D1475" s="40" t="s">
        <v>2330</v>
      </c>
    </row>
    <row r="1476" spans="1:4" ht="12.75" customHeight="1" x14ac:dyDescent="0.2">
      <c r="A1476" s="40">
        <v>0.8</v>
      </c>
      <c r="B1476" s="41">
        <v>5.46</v>
      </c>
      <c r="C1476" s="40" t="s">
        <v>612</v>
      </c>
      <c r="D1476" s="40" t="s">
        <v>2331</v>
      </c>
    </row>
    <row r="1477" spans="1:4" ht="12.75" customHeight="1" x14ac:dyDescent="0.2">
      <c r="A1477" s="40">
        <v>0</v>
      </c>
      <c r="B1477" s="40" t="s">
        <v>2441</v>
      </c>
      <c r="C1477" s="40" t="s">
        <v>805</v>
      </c>
      <c r="D1477" s="40" t="s">
        <v>2332</v>
      </c>
    </row>
    <row r="1478" spans="1:4" ht="12.75" customHeight="1" x14ac:dyDescent="0.2">
      <c r="A1478" s="40">
        <v>0</v>
      </c>
      <c r="B1478" s="40" t="s">
        <v>2441</v>
      </c>
      <c r="C1478" s="40" t="s">
        <v>762</v>
      </c>
      <c r="D1478" s="40" t="s">
        <v>2333</v>
      </c>
    </row>
    <row r="1479" spans="1:4" ht="12.75" customHeight="1" x14ac:dyDescent="0.2">
      <c r="A1479" s="40">
        <v>0</v>
      </c>
      <c r="B1479" s="40" t="s">
        <v>2441</v>
      </c>
      <c r="C1479" s="40" t="s">
        <v>723</v>
      </c>
      <c r="D1479" s="40" t="s">
        <v>2334</v>
      </c>
    </row>
    <row r="1480" spans="1:4" ht="12.75" customHeight="1" x14ac:dyDescent="0.2">
      <c r="A1480" s="40">
        <v>0</v>
      </c>
      <c r="B1480" s="41">
        <v>6.2</v>
      </c>
      <c r="C1480" s="40" t="s">
        <v>725</v>
      </c>
      <c r="D1480" s="40" t="s">
        <v>2335</v>
      </c>
    </row>
    <row r="1481" spans="1:4" ht="12.75" customHeight="1" x14ac:dyDescent="0.2">
      <c r="A1481" s="40">
        <v>0</v>
      </c>
      <c r="B1481" s="41">
        <v>36.28</v>
      </c>
      <c r="C1481" s="40" t="s">
        <v>731</v>
      </c>
      <c r="D1481" s="40" t="s">
        <v>2336</v>
      </c>
    </row>
    <row r="1482" spans="1:4" ht="12.75" customHeight="1" x14ac:dyDescent="0.2">
      <c r="A1482" s="40">
        <v>0</v>
      </c>
      <c r="B1482" s="40" t="s">
        <v>2441</v>
      </c>
      <c r="C1482" s="40" t="s">
        <v>737</v>
      </c>
      <c r="D1482" s="40" t="s">
        <v>2337</v>
      </c>
    </row>
    <row r="1483" spans="1:4" ht="12.75" customHeight="1" x14ac:dyDescent="0.2">
      <c r="A1483" s="40">
        <v>0</v>
      </c>
      <c r="B1483" s="40" t="s">
        <v>2441</v>
      </c>
      <c r="C1483" s="40" t="s">
        <v>738</v>
      </c>
      <c r="D1483" s="40" t="s">
        <v>2338</v>
      </c>
    </row>
    <row r="1484" spans="1:4" ht="12.75" customHeight="1" x14ac:dyDescent="0.2">
      <c r="A1484" s="40">
        <v>0</v>
      </c>
      <c r="B1484" s="40" t="s">
        <v>2441</v>
      </c>
      <c r="C1484" s="40" t="s">
        <v>739</v>
      </c>
      <c r="D1484" s="40" t="s">
        <v>2339</v>
      </c>
    </row>
    <row r="1485" spans="1:4" ht="12.75" customHeight="1" x14ac:dyDescent="0.2">
      <c r="A1485" s="40">
        <v>0</v>
      </c>
      <c r="B1485" s="40" t="s">
        <v>2441</v>
      </c>
      <c r="C1485" s="40" t="s">
        <v>752</v>
      </c>
      <c r="D1485" s="40" t="s">
        <v>2340</v>
      </c>
    </row>
    <row r="1486" spans="1:4" ht="12.75" customHeight="1" x14ac:dyDescent="0.2">
      <c r="A1486" s="40">
        <v>0</v>
      </c>
      <c r="B1486" s="41">
        <v>113.26</v>
      </c>
      <c r="C1486" s="40" t="s">
        <v>753</v>
      </c>
      <c r="D1486" s="40" t="s">
        <v>2341</v>
      </c>
    </row>
    <row r="1487" spans="1:4" ht="12.75" customHeight="1" x14ac:dyDescent="0.2">
      <c r="A1487" s="40">
        <v>0</v>
      </c>
      <c r="B1487" s="40" t="s">
        <v>2441</v>
      </c>
      <c r="C1487" s="40" t="s">
        <v>755</v>
      </c>
      <c r="D1487" s="40" t="s">
        <v>2342</v>
      </c>
    </row>
    <row r="1488" spans="1:4" ht="12.75" customHeight="1" x14ac:dyDescent="0.2">
      <c r="A1488" s="40">
        <v>0</v>
      </c>
      <c r="B1488" s="41">
        <v>103.66</v>
      </c>
      <c r="C1488" s="40" t="s">
        <v>756</v>
      </c>
      <c r="D1488" s="40" t="s">
        <v>2343</v>
      </c>
    </row>
    <row r="1489" spans="1:4" ht="12.75" customHeight="1" x14ac:dyDescent="0.2">
      <c r="A1489" s="40">
        <v>0</v>
      </c>
      <c r="B1489" s="41">
        <v>104.58</v>
      </c>
      <c r="C1489" s="40" t="s">
        <v>758</v>
      </c>
      <c r="D1489" s="40" t="s">
        <v>2344</v>
      </c>
    </row>
    <row r="1490" spans="1:4" ht="12.75" customHeight="1" x14ac:dyDescent="0.2">
      <c r="A1490" s="40">
        <v>0</v>
      </c>
      <c r="B1490" s="41">
        <v>109.49</v>
      </c>
      <c r="C1490" s="40" t="s">
        <v>759</v>
      </c>
      <c r="D1490" s="40" t="s">
        <v>2345</v>
      </c>
    </row>
    <row r="1491" spans="1:4" ht="12.75" customHeight="1" x14ac:dyDescent="0.2">
      <c r="A1491" s="40">
        <v>0</v>
      </c>
      <c r="B1491" s="40" t="s">
        <v>2441</v>
      </c>
      <c r="C1491" s="40" t="s">
        <v>760</v>
      </c>
      <c r="D1491" s="40" t="s">
        <v>2346</v>
      </c>
    </row>
    <row r="1492" spans="1:4" ht="12.75" customHeight="1" x14ac:dyDescent="0.2">
      <c r="A1492" s="40">
        <v>0</v>
      </c>
      <c r="B1492" s="41">
        <v>105.35</v>
      </c>
      <c r="C1492" s="40" t="s">
        <v>761</v>
      </c>
      <c r="D1492" s="40" t="s">
        <v>2347</v>
      </c>
    </row>
    <row r="1493" spans="1:4" ht="12.75" customHeight="1" x14ac:dyDescent="0.2">
      <c r="A1493" s="40">
        <v>0</v>
      </c>
      <c r="B1493" s="40" t="s">
        <v>2441</v>
      </c>
      <c r="C1493" s="40" t="s">
        <v>113</v>
      </c>
      <c r="D1493" s="40" t="s">
        <v>2348</v>
      </c>
    </row>
    <row r="1494" spans="1:4" ht="12.75" customHeight="1" x14ac:dyDescent="0.2">
      <c r="A1494" s="40">
        <v>0</v>
      </c>
      <c r="B1494" s="41">
        <v>179.99</v>
      </c>
      <c r="C1494" s="40" t="s">
        <v>935</v>
      </c>
      <c r="D1494" s="40" t="s">
        <v>2349</v>
      </c>
    </row>
    <row r="1495" spans="1:4" ht="12.75" customHeight="1" x14ac:dyDescent="0.2">
      <c r="A1495" s="40">
        <v>0</v>
      </c>
      <c r="B1495" s="40" t="s">
        <v>2441</v>
      </c>
      <c r="C1495" s="40" t="s">
        <v>807</v>
      </c>
      <c r="D1495" s="40" t="s">
        <v>2350</v>
      </c>
    </row>
    <row r="1496" spans="1:4" ht="12.75" customHeight="1" x14ac:dyDescent="0.2">
      <c r="A1496" s="40">
        <v>0</v>
      </c>
      <c r="B1496" s="40" t="s">
        <v>2441</v>
      </c>
      <c r="C1496" s="40" t="s">
        <v>808</v>
      </c>
      <c r="D1496" s="40" t="s">
        <v>2351</v>
      </c>
    </row>
    <row r="1497" spans="1:4" ht="12.75" customHeight="1" x14ac:dyDescent="0.2">
      <c r="A1497" s="40">
        <v>0</v>
      </c>
      <c r="B1497" s="40" t="s">
        <v>2441</v>
      </c>
      <c r="C1497" s="40" t="s">
        <v>809</v>
      </c>
      <c r="D1497" s="40" t="s">
        <v>2352</v>
      </c>
    </row>
    <row r="1498" spans="1:4" ht="12.75" customHeight="1" x14ac:dyDescent="0.2">
      <c r="A1498" s="40">
        <v>0</v>
      </c>
      <c r="B1498" s="40" t="s">
        <v>2441</v>
      </c>
      <c r="C1498" s="40" t="s">
        <v>810</v>
      </c>
      <c r="D1498" s="40" t="s">
        <v>2353</v>
      </c>
    </row>
    <row r="1499" spans="1:4" ht="12.75" customHeight="1" x14ac:dyDescent="0.2">
      <c r="A1499" s="40">
        <v>0</v>
      </c>
      <c r="B1499" s="40" t="s">
        <v>2441</v>
      </c>
      <c r="C1499" s="40" t="s">
        <v>811</v>
      </c>
      <c r="D1499" s="40" t="s">
        <v>2354</v>
      </c>
    </row>
    <row r="1500" spans="1:4" ht="12.75" customHeight="1" x14ac:dyDescent="0.2">
      <c r="A1500" s="40">
        <v>0</v>
      </c>
      <c r="B1500" s="40" t="s">
        <v>2441</v>
      </c>
      <c r="C1500" s="40" t="s">
        <v>812</v>
      </c>
      <c r="D1500" s="40" t="s">
        <v>2355</v>
      </c>
    </row>
    <row r="1501" spans="1:4" ht="12.75" customHeight="1" x14ac:dyDescent="0.2">
      <c r="A1501" s="40">
        <v>0</v>
      </c>
      <c r="B1501" s="40" t="s">
        <v>2441</v>
      </c>
      <c r="C1501" s="40" t="s">
        <v>813</v>
      </c>
      <c r="D1501" s="40" t="s">
        <v>2356</v>
      </c>
    </row>
    <row r="1502" spans="1:4" ht="12.75" customHeight="1" x14ac:dyDescent="0.2">
      <c r="A1502" s="40">
        <v>0</v>
      </c>
      <c r="B1502" s="40" t="s">
        <v>2441</v>
      </c>
      <c r="C1502" s="40" t="s">
        <v>814</v>
      </c>
      <c r="D1502" s="40" t="s">
        <v>2357</v>
      </c>
    </row>
    <row r="1503" spans="1:4" ht="12.75" customHeight="1" x14ac:dyDescent="0.2">
      <c r="A1503" s="40">
        <v>0</v>
      </c>
      <c r="B1503" s="40" t="s">
        <v>2441</v>
      </c>
      <c r="C1503" s="40" t="s">
        <v>115</v>
      </c>
      <c r="D1503" s="40" t="s">
        <v>2358</v>
      </c>
    </row>
    <row r="1504" spans="1:4" ht="12.75" customHeight="1" x14ac:dyDescent="0.2">
      <c r="A1504" s="40">
        <v>0</v>
      </c>
      <c r="B1504" s="40" t="s">
        <v>2441</v>
      </c>
      <c r="C1504" s="40" t="s">
        <v>116</v>
      </c>
      <c r="D1504" s="40" t="s">
        <v>2359</v>
      </c>
    </row>
    <row r="1505" spans="1:4" ht="12.75" customHeight="1" x14ac:dyDescent="0.2">
      <c r="A1505" s="40">
        <v>0</v>
      </c>
      <c r="B1505" s="40" t="s">
        <v>2441</v>
      </c>
      <c r="C1505" s="40" t="s">
        <v>279</v>
      </c>
      <c r="D1505" s="40" t="s">
        <v>2360</v>
      </c>
    </row>
    <row r="1506" spans="1:4" ht="12.75" customHeight="1" x14ac:dyDescent="0.2">
      <c r="A1506" s="40">
        <v>0</v>
      </c>
      <c r="B1506" s="40" t="s">
        <v>2441</v>
      </c>
      <c r="C1506" s="40" t="s">
        <v>280</v>
      </c>
      <c r="D1506" s="40" t="s">
        <v>2361</v>
      </c>
    </row>
    <row r="1507" spans="1:4" ht="12.75" customHeight="1" x14ac:dyDescent="0.2">
      <c r="A1507" s="40">
        <v>0</v>
      </c>
      <c r="B1507" s="40" t="s">
        <v>2441</v>
      </c>
      <c r="C1507" s="40" t="s">
        <v>281</v>
      </c>
      <c r="D1507" s="40" t="s">
        <v>2362</v>
      </c>
    </row>
    <row r="1508" spans="1:4" ht="12.75" customHeight="1" x14ac:dyDescent="0.2">
      <c r="A1508" s="40">
        <v>0</v>
      </c>
      <c r="B1508" s="40" t="s">
        <v>2441</v>
      </c>
      <c r="C1508" s="40" t="s">
        <v>282</v>
      </c>
      <c r="D1508" s="40" t="s">
        <v>2361</v>
      </c>
    </row>
    <row r="1509" spans="1:4" ht="12.75" customHeight="1" x14ac:dyDescent="0.2">
      <c r="A1509" s="40">
        <v>0</v>
      </c>
      <c r="B1509" s="40" t="s">
        <v>2441</v>
      </c>
      <c r="C1509" s="40" t="s">
        <v>283</v>
      </c>
      <c r="D1509" s="40" t="s">
        <v>2362</v>
      </c>
    </row>
    <row r="1510" spans="1:4" ht="12.75" customHeight="1" x14ac:dyDescent="0.2">
      <c r="A1510" s="40">
        <v>0</v>
      </c>
      <c r="B1510" s="40" t="s">
        <v>2441</v>
      </c>
      <c r="C1510" s="40" t="s">
        <v>284</v>
      </c>
      <c r="D1510" s="40" t="s">
        <v>2361</v>
      </c>
    </row>
    <row r="1511" spans="1:4" ht="12.75" customHeight="1" x14ac:dyDescent="0.2">
      <c r="A1511" s="40">
        <v>0</v>
      </c>
      <c r="B1511" s="40" t="s">
        <v>2441</v>
      </c>
      <c r="C1511" s="40" t="s">
        <v>285</v>
      </c>
      <c r="D1511" s="40" t="s">
        <v>2363</v>
      </c>
    </row>
    <row r="1512" spans="1:4" ht="12.75" customHeight="1" x14ac:dyDescent="0.2">
      <c r="A1512" s="40">
        <v>0</v>
      </c>
      <c r="B1512" s="40" t="s">
        <v>2441</v>
      </c>
      <c r="C1512" s="40" t="s">
        <v>286</v>
      </c>
      <c r="D1512" s="40" t="s">
        <v>2364</v>
      </c>
    </row>
    <row r="1513" spans="1:4" ht="12.75" customHeight="1" x14ac:dyDescent="0.2">
      <c r="A1513" s="40">
        <v>0</v>
      </c>
      <c r="B1513" s="40" t="s">
        <v>2441</v>
      </c>
      <c r="C1513" s="40" t="s">
        <v>287</v>
      </c>
      <c r="D1513" s="40" t="s">
        <v>2365</v>
      </c>
    </row>
    <row r="1514" spans="1:4" ht="12.75" customHeight="1" x14ac:dyDescent="0.2">
      <c r="A1514" s="40">
        <v>0</v>
      </c>
      <c r="B1514" s="40" t="s">
        <v>2441</v>
      </c>
      <c r="C1514" s="40" t="s">
        <v>288</v>
      </c>
      <c r="D1514" s="40" t="s">
        <v>2366</v>
      </c>
    </row>
    <row r="1515" spans="1:4" ht="12.75" customHeight="1" x14ac:dyDescent="0.2">
      <c r="A1515" s="40">
        <v>0</v>
      </c>
      <c r="B1515" s="40" t="s">
        <v>2441</v>
      </c>
      <c r="C1515" s="40" t="s">
        <v>289</v>
      </c>
      <c r="D1515" s="40" t="s">
        <v>2367</v>
      </c>
    </row>
    <row r="1516" spans="1:4" ht="12.75" customHeight="1" x14ac:dyDescent="0.2">
      <c r="A1516" s="40">
        <v>0</v>
      </c>
      <c r="B1516" s="40" t="s">
        <v>2441</v>
      </c>
      <c r="C1516" s="40" t="s">
        <v>291</v>
      </c>
      <c r="D1516" s="40" t="s">
        <v>2368</v>
      </c>
    </row>
    <row r="1517" spans="1:4" ht="12.75" customHeight="1" x14ac:dyDescent="0.2">
      <c r="A1517" s="40">
        <v>0</v>
      </c>
      <c r="B1517" s="40" t="s">
        <v>2441</v>
      </c>
      <c r="C1517" s="40" t="s">
        <v>768</v>
      </c>
      <c r="D1517" s="40" t="s">
        <v>2369</v>
      </c>
    </row>
    <row r="1518" spans="1:4" ht="12.75" customHeight="1" x14ac:dyDescent="0.2">
      <c r="A1518" s="40">
        <v>0</v>
      </c>
      <c r="B1518" s="40" t="s">
        <v>2441</v>
      </c>
      <c r="C1518" s="40" t="s">
        <v>118</v>
      </c>
      <c r="D1518" s="40" t="s">
        <v>2370</v>
      </c>
    </row>
    <row r="1519" spans="1:4" ht="12.75" customHeight="1" x14ac:dyDescent="0.2">
      <c r="A1519" s="40">
        <v>0</v>
      </c>
      <c r="B1519" s="40" t="s">
        <v>2441</v>
      </c>
      <c r="C1519" s="40" t="s">
        <v>119</v>
      </c>
      <c r="D1519" s="40" t="s">
        <v>2371</v>
      </c>
    </row>
    <row r="1520" spans="1:4" ht="12.75" customHeight="1" x14ac:dyDescent="0.2">
      <c r="A1520" s="40">
        <v>0</v>
      </c>
      <c r="B1520" s="40" t="s">
        <v>2441</v>
      </c>
      <c r="C1520" s="40" t="s">
        <v>297</v>
      </c>
      <c r="D1520" s="40" t="s">
        <v>2372</v>
      </c>
    </row>
    <row r="1521" spans="1:4" ht="12.75" customHeight="1" x14ac:dyDescent="0.2">
      <c r="A1521" s="40">
        <v>0</v>
      </c>
      <c r="B1521" s="40" t="s">
        <v>2441</v>
      </c>
      <c r="C1521" s="40" t="s">
        <v>122</v>
      </c>
      <c r="D1521" s="40" t="s">
        <v>2373</v>
      </c>
    </row>
    <row r="1522" spans="1:4" ht="12.75" customHeight="1" x14ac:dyDescent="0.2">
      <c r="A1522" s="40">
        <v>0</v>
      </c>
      <c r="B1522" s="40" t="s">
        <v>2441</v>
      </c>
      <c r="C1522" s="40" t="s">
        <v>243</v>
      </c>
      <c r="D1522" s="40" t="s">
        <v>2374</v>
      </c>
    </row>
    <row r="1523" spans="1:4" ht="12.75" customHeight="1" x14ac:dyDescent="0.2">
      <c r="A1523" s="40">
        <v>0</v>
      </c>
      <c r="B1523" s="40" t="s">
        <v>2441</v>
      </c>
      <c r="C1523" s="40" t="s">
        <v>244</v>
      </c>
      <c r="D1523" s="40" t="s">
        <v>1343</v>
      </c>
    </row>
    <row r="1524" spans="1:4" ht="12.75" customHeight="1" x14ac:dyDescent="0.2">
      <c r="A1524" s="40">
        <v>0</v>
      </c>
      <c r="B1524" s="40" t="s">
        <v>2441</v>
      </c>
      <c r="C1524" s="40" t="s">
        <v>817</v>
      </c>
      <c r="D1524" s="40" t="s">
        <v>2375</v>
      </c>
    </row>
    <row r="1525" spans="1:4" ht="12.75" customHeight="1" x14ac:dyDescent="0.2">
      <c r="A1525" s="40">
        <v>0</v>
      </c>
      <c r="B1525" s="40" t="s">
        <v>2441</v>
      </c>
      <c r="C1525" s="40" t="s">
        <v>818</v>
      </c>
      <c r="D1525" s="40" t="s">
        <v>2376</v>
      </c>
    </row>
    <row r="1526" spans="1:4" ht="12.75" customHeight="1" x14ac:dyDescent="0.2">
      <c r="A1526" s="40">
        <v>0</v>
      </c>
      <c r="B1526" s="40" t="s">
        <v>2441</v>
      </c>
      <c r="C1526" s="40" t="s">
        <v>675</v>
      </c>
      <c r="D1526" s="40" t="s">
        <v>2377</v>
      </c>
    </row>
    <row r="1527" spans="1:4" ht="12.75" customHeight="1" x14ac:dyDescent="0.2">
      <c r="A1527" s="40">
        <v>0</v>
      </c>
      <c r="B1527" s="40" t="s">
        <v>2441</v>
      </c>
      <c r="C1527" s="40" t="s">
        <v>819</v>
      </c>
      <c r="D1527" s="40" t="s">
        <v>2378</v>
      </c>
    </row>
    <row r="1528" spans="1:4" ht="12.75" customHeight="1" x14ac:dyDescent="0.2">
      <c r="A1528" s="40">
        <v>0</v>
      </c>
      <c r="B1528" s="40" t="s">
        <v>2441</v>
      </c>
      <c r="C1528" s="40" t="s">
        <v>820</v>
      </c>
      <c r="D1528" s="40" t="s">
        <v>2379</v>
      </c>
    </row>
    <row r="1529" spans="1:4" ht="12.75" customHeight="1" x14ac:dyDescent="0.2">
      <c r="A1529" s="40">
        <v>0</v>
      </c>
      <c r="B1529" s="40" t="s">
        <v>2441</v>
      </c>
      <c r="C1529" s="40" t="s">
        <v>843</v>
      </c>
      <c r="D1529" s="40" t="s">
        <v>2380</v>
      </c>
    </row>
    <row r="1530" spans="1:4" ht="12.75" customHeight="1" x14ac:dyDescent="0.2">
      <c r="A1530" s="40">
        <v>0</v>
      </c>
      <c r="B1530" s="40" t="s">
        <v>2441</v>
      </c>
      <c r="C1530" s="40" t="s">
        <v>824</v>
      </c>
      <c r="D1530" s="40" t="s">
        <v>2381</v>
      </c>
    </row>
    <row r="1531" spans="1:4" ht="12.75" customHeight="1" x14ac:dyDescent="0.2">
      <c r="A1531" s="40">
        <v>0</v>
      </c>
      <c r="B1531" s="40" t="s">
        <v>2441</v>
      </c>
      <c r="C1531" s="40" t="s">
        <v>824</v>
      </c>
      <c r="D1531" s="40" t="s">
        <v>2381</v>
      </c>
    </row>
    <row r="1532" spans="1:4" ht="12.75" customHeight="1" x14ac:dyDescent="0.2">
      <c r="A1532" s="40">
        <v>0</v>
      </c>
      <c r="B1532" s="40" t="s">
        <v>2441</v>
      </c>
      <c r="C1532" s="40" t="s">
        <v>124</v>
      </c>
      <c r="D1532" s="40" t="s">
        <v>2382</v>
      </c>
    </row>
    <row r="1533" spans="1:4" ht="12.75" customHeight="1" x14ac:dyDescent="0.2">
      <c r="A1533" s="40">
        <v>0</v>
      </c>
      <c r="B1533" s="40" t="s">
        <v>2441</v>
      </c>
      <c r="C1533" s="40" t="s">
        <v>825</v>
      </c>
      <c r="D1533" s="40" t="s">
        <v>2383</v>
      </c>
    </row>
    <row r="1534" spans="1:4" ht="12.75" customHeight="1" x14ac:dyDescent="0.2">
      <c r="A1534" s="40">
        <v>0</v>
      </c>
      <c r="B1534" s="40" t="s">
        <v>2441</v>
      </c>
      <c r="C1534" s="40" t="s">
        <v>862</v>
      </c>
      <c r="D1534" s="40" t="s">
        <v>2384</v>
      </c>
    </row>
    <row r="1535" spans="1:4" ht="12.75" customHeight="1" x14ac:dyDescent="0.2">
      <c r="A1535" s="40">
        <v>0</v>
      </c>
      <c r="B1535" s="40" t="s">
        <v>2441</v>
      </c>
      <c r="C1535" s="40" t="s">
        <v>826</v>
      </c>
      <c r="D1535" s="40" t="s">
        <v>2385</v>
      </c>
    </row>
    <row r="1536" spans="1:4" ht="12.75" customHeight="1" x14ac:dyDescent="0.2">
      <c r="A1536" s="40">
        <v>0</v>
      </c>
      <c r="B1536" s="40" t="s">
        <v>2441</v>
      </c>
      <c r="C1536" s="40" t="s">
        <v>827</v>
      </c>
      <c r="D1536" s="40" t="s">
        <v>2386</v>
      </c>
    </row>
    <row r="1537" spans="1:4" ht="12.75" customHeight="1" x14ac:dyDescent="0.2">
      <c r="A1537" s="40">
        <v>0</v>
      </c>
      <c r="B1537" s="40" t="s">
        <v>2441</v>
      </c>
      <c r="C1537" s="40" t="s">
        <v>828</v>
      </c>
      <c r="D1537" s="40" t="s">
        <v>2387</v>
      </c>
    </row>
    <row r="1538" spans="1:4" ht="12.75" customHeight="1" x14ac:dyDescent="0.2">
      <c r="A1538" s="40">
        <v>0</v>
      </c>
      <c r="B1538" s="40" t="s">
        <v>2441</v>
      </c>
      <c r="C1538" s="40" t="s">
        <v>829</v>
      </c>
      <c r="D1538" s="40" t="s">
        <v>2388</v>
      </c>
    </row>
    <row r="1539" spans="1:4" ht="12.75" customHeight="1" x14ac:dyDescent="0.2">
      <c r="A1539" s="40">
        <v>0</v>
      </c>
      <c r="B1539" s="40" t="s">
        <v>2441</v>
      </c>
      <c r="C1539" s="40" t="s">
        <v>830</v>
      </c>
      <c r="D1539" s="40" t="s">
        <v>2389</v>
      </c>
    </row>
    <row r="1540" spans="1:4" ht="12.75" customHeight="1" x14ac:dyDescent="0.2">
      <c r="A1540" s="40">
        <v>0</v>
      </c>
      <c r="B1540" s="40" t="s">
        <v>2441</v>
      </c>
      <c r="C1540" s="40" t="s">
        <v>831</v>
      </c>
      <c r="D1540" s="40" t="s">
        <v>2390</v>
      </c>
    </row>
    <row r="1541" spans="1:4" ht="12.75" customHeight="1" x14ac:dyDescent="0.2">
      <c r="A1541" s="40">
        <v>0</v>
      </c>
      <c r="B1541" s="40" t="s">
        <v>2441</v>
      </c>
      <c r="C1541" s="40" t="s">
        <v>131</v>
      </c>
      <c r="D1541" s="40" t="s">
        <v>2391</v>
      </c>
    </row>
    <row r="1542" spans="1:4" ht="12.75" customHeight="1" x14ac:dyDescent="0.2">
      <c r="A1542" s="40">
        <v>0</v>
      </c>
      <c r="B1542" s="40" t="s">
        <v>2441</v>
      </c>
      <c r="C1542" s="40" t="s">
        <v>192</v>
      </c>
      <c r="D1542" s="40" t="s">
        <v>2392</v>
      </c>
    </row>
    <row r="1543" spans="1:4" ht="12.75" customHeight="1" x14ac:dyDescent="0.2">
      <c r="A1543" s="40">
        <v>0</v>
      </c>
      <c r="B1543" s="40" t="s">
        <v>2441</v>
      </c>
      <c r="C1543" s="40" t="s">
        <v>136</v>
      </c>
      <c r="D1543" s="40" t="s">
        <v>2393</v>
      </c>
    </row>
    <row r="1544" spans="1:4" ht="12.75" customHeight="1" x14ac:dyDescent="0.2">
      <c r="A1544" s="40">
        <v>0</v>
      </c>
      <c r="B1544" s="40" t="s">
        <v>2441</v>
      </c>
      <c r="C1544" s="40" t="s">
        <v>195</v>
      </c>
      <c r="D1544" s="40" t="s">
        <v>2394</v>
      </c>
    </row>
    <row r="1545" spans="1:4" ht="12.75" customHeight="1" x14ac:dyDescent="0.2">
      <c r="A1545" s="40">
        <v>0</v>
      </c>
      <c r="B1545" s="40" t="s">
        <v>2441</v>
      </c>
      <c r="C1545" s="40" t="s">
        <v>196</v>
      </c>
      <c r="D1545" s="40" t="s">
        <v>2395</v>
      </c>
    </row>
    <row r="1546" spans="1:4" ht="12.75" customHeight="1" x14ac:dyDescent="0.2">
      <c r="A1546" s="40">
        <v>0</v>
      </c>
      <c r="B1546" s="40" t="s">
        <v>2441</v>
      </c>
      <c r="C1546" s="40" t="s">
        <v>197</v>
      </c>
      <c r="D1546" s="40" t="s">
        <v>2396</v>
      </c>
    </row>
    <row r="1547" spans="1:4" ht="12.75" customHeight="1" x14ac:dyDescent="0.2">
      <c r="A1547" s="40">
        <v>0</v>
      </c>
      <c r="B1547" s="40" t="s">
        <v>2441</v>
      </c>
      <c r="C1547" s="40" t="s">
        <v>696</v>
      </c>
      <c r="D1547" s="40" t="s">
        <v>2397</v>
      </c>
    </row>
    <row r="1548" spans="1:4" ht="12.75" customHeight="1" x14ac:dyDescent="0.2">
      <c r="A1548" s="40">
        <v>0</v>
      </c>
      <c r="B1548" s="40" t="s">
        <v>2441</v>
      </c>
      <c r="C1548" s="40" t="s">
        <v>844</v>
      </c>
      <c r="D1548" s="40" t="s">
        <v>2398</v>
      </c>
    </row>
    <row r="1549" spans="1:4" ht="12.75" customHeight="1" x14ac:dyDescent="0.2">
      <c r="A1549" s="40">
        <v>0</v>
      </c>
      <c r="B1549" s="40" t="s">
        <v>2441</v>
      </c>
      <c r="C1549" s="40" t="s">
        <v>832</v>
      </c>
      <c r="D1549" s="40" t="s">
        <v>2399</v>
      </c>
    </row>
    <row r="1550" spans="1:4" ht="12.75" customHeight="1" x14ac:dyDescent="0.2">
      <c r="A1550" s="40" t="e">
        <v>#N/A</v>
      </c>
      <c r="B1550" s="40" t="s">
        <v>2445</v>
      </c>
      <c r="C1550" s="40"/>
      <c r="D1550" s="40" t="e">
        <v>#N/A</v>
      </c>
    </row>
    <row r="1551" spans="1:4" ht="12.75" customHeight="1" x14ac:dyDescent="0.2">
      <c r="A1551" s="40" t="e">
        <v>#N/A</v>
      </c>
      <c r="B1551" s="40" t="s">
        <v>2445</v>
      </c>
      <c r="C1551" s="40"/>
      <c r="D1551" s="40" t="e">
        <v>#N/A</v>
      </c>
    </row>
    <row r="1552" spans="1:4" ht="12.75" customHeight="1" x14ac:dyDescent="0.2">
      <c r="A1552" s="40" t="e">
        <v>#N/A</v>
      </c>
      <c r="B1552" s="40" t="s">
        <v>2445</v>
      </c>
      <c r="C1552" s="40"/>
      <c r="D1552" s="40" t="e">
        <v>#N/A</v>
      </c>
    </row>
    <row r="1553" spans="1:4" ht="12.75" customHeight="1" x14ac:dyDescent="0.2">
      <c r="A1553" s="40">
        <v>0</v>
      </c>
      <c r="B1553" s="41">
        <v>45.31</v>
      </c>
      <c r="C1553" s="40">
        <v>687506</v>
      </c>
      <c r="D1553" s="40" t="s">
        <v>2400</v>
      </c>
    </row>
    <row r="1554" spans="1:4" ht="12.75" customHeight="1" x14ac:dyDescent="0.2">
      <c r="A1554" s="40">
        <v>0</v>
      </c>
      <c r="B1554" s="41">
        <v>84.28</v>
      </c>
      <c r="C1554" s="40">
        <v>687509</v>
      </c>
      <c r="D1554" s="40" t="s">
        <v>2401</v>
      </c>
    </row>
    <row r="1555" spans="1:4" ht="12.75" customHeight="1" x14ac:dyDescent="0.2">
      <c r="A1555" s="40">
        <v>84</v>
      </c>
      <c r="B1555" s="41">
        <v>223.6</v>
      </c>
      <c r="C1555" s="43" t="s">
        <v>41</v>
      </c>
      <c r="D1555" s="40" t="s">
        <v>2402</v>
      </c>
    </row>
    <row r="1556" spans="1:4" ht="12.75" customHeight="1" x14ac:dyDescent="0.2">
      <c r="A1556" s="40">
        <v>18</v>
      </c>
      <c r="B1556" s="41">
        <v>47.22</v>
      </c>
      <c r="C1556" s="40" t="s">
        <v>42</v>
      </c>
      <c r="D1556" s="40" t="s">
        <v>2403</v>
      </c>
    </row>
    <row r="1557" spans="1:4" ht="12.75" customHeight="1" x14ac:dyDescent="0.2">
      <c r="A1557" s="40">
        <v>42</v>
      </c>
      <c r="B1557" s="41">
        <v>111.8</v>
      </c>
      <c r="C1557" s="40" t="s">
        <v>1005</v>
      </c>
      <c r="D1557" s="40" t="s">
        <v>2404</v>
      </c>
    </row>
    <row r="1558" spans="1:4" ht="12.75" customHeight="1" x14ac:dyDescent="0.2">
      <c r="A1558" s="40">
        <v>42</v>
      </c>
      <c r="B1558" s="41">
        <v>111.8</v>
      </c>
      <c r="C1558" s="40" t="s">
        <v>1006</v>
      </c>
      <c r="D1558" s="40" t="s">
        <v>2405</v>
      </c>
    </row>
    <row r="1559" spans="1:4" ht="12.75" customHeight="1" x14ac:dyDescent="0.2">
      <c r="A1559" s="40">
        <v>22</v>
      </c>
      <c r="B1559" s="41">
        <v>55.9</v>
      </c>
      <c r="C1559" s="40" t="s">
        <v>1007</v>
      </c>
      <c r="D1559" s="40" t="s">
        <v>2406</v>
      </c>
    </row>
    <row r="1560" spans="1:4" ht="12.75" customHeight="1" x14ac:dyDescent="0.2">
      <c r="A1560" s="40">
        <v>22</v>
      </c>
      <c r="B1560" s="41">
        <v>55.9</v>
      </c>
      <c r="C1560" s="40" t="s">
        <v>1008</v>
      </c>
      <c r="D1560" s="40" t="s">
        <v>2407</v>
      </c>
    </row>
    <row r="1561" spans="1:4" ht="12.75" customHeight="1" x14ac:dyDescent="0.2">
      <c r="A1561" s="40">
        <v>11</v>
      </c>
      <c r="B1561" s="41">
        <v>27.96</v>
      </c>
      <c r="C1561" s="40" t="s">
        <v>1009</v>
      </c>
      <c r="D1561" s="40" t="s">
        <v>2408</v>
      </c>
    </row>
    <row r="1562" spans="1:4" ht="12.75" customHeight="1" x14ac:dyDescent="0.2">
      <c r="A1562" s="40">
        <v>20</v>
      </c>
      <c r="B1562" s="41">
        <v>88.28</v>
      </c>
      <c r="C1562" s="40" t="s">
        <v>1011</v>
      </c>
      <c r="D1562" s="40" t="s">
        <v>2409</v>
      </c>
    </row>
    <row r="1563" spans="1:4" ht="12.75" customHeight="1" x14ac:dyDescent="0.2">
      <c r="A1563" s="40">
        <v>30</v>
      </c>
      <c r="B1563" s="41">
        <v>127.47</v>
      </c>
      <c r="C1563" s="40" t="s">
        <v>1012</v>
      </c>
      <c r="D1563" s="40" t="s">
        <v>2410</v>
      </c>
    </row>
    <row r="1564" spans="1:4" ht="12.75" customHeight="1" x14ac:dyDescent="0.2">
      <c r="A1564" s="40">
        <v>42</v>
      </c>
      <c r="B1564" s="41">
        <v>164.04</v>
      </c>
      <c r="C1564" s="40" t="s">
        <v>1016</v>
      </c>
      <c r="D1564" s="40" t="s">
        <v>2411</v>
      </c>
    </row>
    <row r="1565" spans="1:4" ht="12.75" customHeight="1" x14ac:dyDescent="0.2">
      <c r="A1565" s="40">
        <v>63</v>
      </c>
      <c r="B1565" s="41">
        <v>236.56</v>
      </c>
      <c r="C1565" s="40" t="s">
        <v>1017</v>
      </c>
      <c r="D1565" s="40" t="s">
        <v>2412</v>
      </c>
    </row>
    <row r="1566" spans="1:4" ht="12.75" customHeight="1" x14ac:dyDescent="0.2">
      <c r="A1566" s="40">
        <v>3</v>
      </c>
      <c r="B1566" s="41">
        <v>9.99</v>
      </c>
      <c r="C1566" s="40" t="s">
        <v>1020</v>
      </c>
      <c r="D1566" s="40" t="s">
        <v>2413</v>
      </c>
    </row>
    <row r="1567" spans="1:4" ht="12.75" customHeight="1" x14ac:dyDescent="0.2">
      <c r="A1567" s="40">
        <v>18</v>
      </c>
      <c r="B1567" s="41">
        <v>64.56</v>
      </c>
      <c r="C1567" s="40" t="s">
        <v>1023</v>
      </c>
      <c r="D1567" s="40" t="s">
        <v>2414</v>
      </c>
    </row>
    <row r="1568" spans="1:4" ht="12.75" customHeight="1" x14ac:dyDescent="0.2">
      <c r="A1568" s="40">
        <v>24</v>
      </c>
      <c r="B1568" s="41">
        <v>84.23</v>
      </c>
      <c r="C1568" s="40" t="s">
        <v>1024</v>
      </c>
      <c r="D1568" s="40" t="s">
        <v>2415</v>
      </c>
    </row>
    <row r="1569" spans="1:4" ht="12.75" customHeight="1" x14ac:dyDescent="0.2">
      <c r="A1569" s="40">
        <v>30</v>
      </c>
      <c r="B1569" s="41">
        <v>103.9</v>
      </c>
      <c r="C1569" s="40" t="s">
        <v>1025</v>
      </c>
      <c r="D1569" s="40" t="s">
        <v>2416</v>
      </c>
    </row>
    <row r="1570" spans="1:4" ht="12.75" customHeight="1" x14ac:dyDescent="0.2">
      <c r="A1570" s="40">
        <v>0.01</v>
      </c>
      <c r="B1570" s="41">
        <v>0.49</v>
      </c>
      <c r="C1570" s="43" t="s">
        <v>224</v>
      </c>
      <c r="D1570" s="40" t="s">
        <v>2417</v>
      </c>
    </row>
    <row r="1571" spans="1:4" ht="12.75" customHeight="1" x14ac:dyDescent="0.2">
      <c r="A1571" s="40">
        <v>1</v>
      </c>
      <c r="B1571" s="41">
        <v>2.99</v>
      </c>
      <c r="C1571" s="40" t="s">
        <v>1026</v>
      </c>
      <c r="D1571" s="40" t="s">
        <v>2418</v>
      </c>
    </row>
    <row r="1572" spans="1:4" ht="12.75" customHeight="1" x14ac:dyDescent="0.2">
      <c r="A1572" s="40">
        <v>1.5</v>
      </c>
      <c r="B1572" s="41">
        <v>5.99</v>
      </c>
      <c r="C1572" s="40" t="s">
        <v>1027</v>
      </c>
      <c r="D1572" s="40" t="s">
        <v>2419</v>
      </c>
    </row>
    <row r="1573" spans="1:4" ht="12.75" customHeight="1" x14ac:dyDescent="0.2">
      <c r="A1573" s="40">
        <v>1.5</v>
      </c>
      <c r="B1573" s="41">
        <v>11.99</v>
      </c>
      <c r="C1573" s="40" t="s">
        <v>1028</v>
      </c>
      <c r="D1573" s="40" t="s">
        <v>2420</v>
      </c>
    </row>
    <row r="1574" spans="1:4" ht="12.75" customHeight="1" x14ac:dyDescent="0.2">
      <c r="A1574" s="40">
        <v>0.8</v>
      </c>
      <c r="B1574" s="41">
        <v>5.28</v>
      </c>
      <c r="C1574" s="40" t="s">
        <v>931</v>
      </c>
      <c r="D1574" s="40" t="s">
        <v>2421</v>
      </c>
    </row>
    <row r="1575" spans="1:4" ht="12.75" customHeight="1" x14ac:dyDescent="0.2">
      <c r="A1575" s="40">
        <v>0.08</v>
      </c>
      <c r="B1575" s="41">
        <v>0.99</v>
      </c>
      <c r="C1575" s="40" t="s">
        <v>1029</v>
      </c>
      <c r="D1575" s="40" t="s">
        <v>2422</v>
      </c>
    </row>
    <row r="1576" spans="1:4" ht="12.75" customHeight="1" x14ac:dyDescent="0.2">
      <c r="A1576" s="40">
        <v>0.08</v>
      </c>
      <c r="B1576" s="41">
        <v>0.99</v>
      </c>
      <c r="C1576" s="40" t="s">
        <v>882</v>
      </c>
      <c r="D1576" s="40" t="s">
        <v>1072</v>
      </c>
    </row>
    <row r="1577" spans="1:4" ht="12.75" customHeight="1" x14ac:dyDescent="0.2">
      <c r="A1577" s="40">
        <v>0.8</v>
      </c>
      <c r="B1577" s="41">
        <v>0.99</v>
      </c>
      <c r="C1577" s="40" t="s">
        <v>883</v>
      </c>
      <c r="D1577" s="40" t="s">
        <v>1073</v>
      </c>
    </row>
    <row r="1578" spans="1:4" ht="12.75" customHeight="1" x14ac:dyDescent="0.2">
      <c r="A1578" s="40">
        <v>33.6</v>
      </c>
      <c r="B1578" s="41">
        <v>129.86000000000001</v>
      </c>
      <c r="C1578" s="40" t="s">
        <v>763</v>
      </c>
      <c r="D1578" s="40" t="s">
        <v>2444</v>
      </c>
    </row>
    <row r="1579" spans="1:4" ht="12.75" customHeight="1" x14ac:dyDescent="0.2">
      <c r="A1579" s="40">
        <v>0.1</v>
      </c>
      <c r="B1579" s="41">
        <v>0.9</v>
      </c>
      <c r="C1579" s="40" t="s">
        <v>890</v>
      </c>
      <c r="D1579" s="40" t="s">
        <v>2423</v>
      </c>
    </row>
    <row r="1580" spans="1:4" ht="12.75" customHeight="1" x14ac:dyDescent="0.2">
      <c r="A1580" s="40">
        <v>15</v>
      </c>
      <c r="B1580" s="41">
        <v>19.88</v>
      </c>
      <c r="C1580" s="40" t="s">
        <v>888</v>
      </c>
      <c r="D1580" s="40" t="s">
        <v>2424</v>
      </c>
    </row>
    <row r="1581" spans="1:4" ht="12.75" customHeight="1" x14ac:dyDescent="0.2">
      <c r="A1581" s="40">
        <v>17</v>
      </c>
      <c r="B1581" s="41">
        <v>39.76</v>
      </c>
      <c r="C1581" s="40" t="s">
        <v>886</v>
      </c>
      <c r="D1581" s="40" t="s">
        <v>2425</v>
      </c>
    </row>
    <row r="1582" spans="1:4" ht="12.75" customHeight="1" x14ac:dyDescent="0.2">
      <c r="A1582" s="40">
        <v>35</v>
      </c>
      <c r="B1582" s="41">
        <v>69</v>
      </c>
      <c r="C1582" s="40" t="s">
        <v>887</v>
      </c>
      <c r="D1582" s="40" t="s">
        <v>2426</v>
      </c>
    </row>
    <row r="1583" spans="1:4" ht="12.75" customHeight="1" x14ac:dyDescent="0.2">
      <c r="A1583" s="40">
        <v>3</v>
      </c>
      <c r="B1583" s="41">
        <v>8.99</v>
      </c>
      <c r="C1583" s="40" t="s">
        <v>1036</v>
      </c>
      <c r="D1583" s="40" t="s">
        <v>2427</v>
      </c>
    </row>
    <row r="1584" spans="1:4" ht="12.75" customHeight="1" x14ac:dyDescent="0.2">
      <c r="A1584" s="40">
        <v>4</v>
      </c>
      <c r="B1584" s="41">
        <v>22.74</v>
      </c>
      <c r="C1584" s="40" t="s">
        <v>1037</v>
      </c>
      <c r="D1584" s="40" t="s">
        <v>2428</v>
      </c>
    </row>
  </sheetData>
  <autoFilter ref="A1:D1584" xr:uid="{D109417E-948E-5947-A282-85391240FD22}"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ORDER REQUEST</vt:lpstr>
      <vt:lpstr>QUOTE</vt:lpstr>
      <vt:lpstr>PICK SHEET</vt:lpstr>
      <vt:lpstr>INVOICE</vt:lpstr>
      <vt:lpstr>INVENTORY</vt:lpstr>
      <vt:lpstr>INVOICE!Print_Area</vt:lpstr>
      <vt:lpstr>'ORDER REQUEST'!Print_Area</vt:lpstr>
      <vt:lpstr>'PICK SHEET'!Print_Area</vt:lpstr>
      <vt:lpstr>QUOTE!Print_Area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Kristin Turschmann</dc:creator>
  <cp:keywords/>
  <dc:description/>
  <cp:lastModifiedBy>Kristin Mullins</cp:lastModifiedBy>
  <cp:revision/>
  <cp:lastPrinted>2026-04-22T02:22:20Z</cp:lastPrinted>
  <dcterms:created xsi:type="dcterms:W3CDTF">2026-04-03T02:35:08Z</dcterms:created>
  <dcterms:modified xsi:type="dcterms:W3CDTF">2026-06-05T16:41:51Z</dcterms:modified>
  <cp:category/>
  <cp:contentStatus/>
</cp:coreProperties>
</file>